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5" yWindow="15" windowWidth="18180" windowHeight="11760" firstSheet="1" activeTab="1"/>
  </bookViews>
  <sheets>
    <sheet name="30.06.2021" sheetId="1" state="hidden" r:id="rId1"/>
    <sheet name="30.12.2024" sheetId="2" r:id="rId2"/>
    <sheet name="Sheet1" sheetId="3" r:id="rId3"/>
  </sheets>
  <definedNames>
    <definedName name="_xlnm._FilterDatabase" localSheetId="0" hidden="1">'30.06.2021'!$A$1:$L$318</definedName>
    <definedName name="_xlnm._FilterDatabase" localSheetId="1" hidden="1">'30.12.2024'!$J$1:$J$254</definedName>
    <definedName name="_xlnm.Print_Area" localSheetId="0">'30.06.2021'!$A$1:$L$318</definedName>
    <definedName name="_xlnm.Print_Area" localSheetId="1">'30.12.2024'!$A$1:$L$254</definedName>
    <definedName name="_xlnm.Print_Titles" localSheetId="0">'30.06.2021'!$4:$4</definedName>
    <definedName name="_xlnm.Print_Titles" localSheetId="1">'30.12.2024'!$4:$4</definedName>
    <definedName name="Z_2EBB09E0_67DA_41E9_8265_00F5B0C54C78_.wvu.PrintArea" localSheetId="0" hidden="1">'30.06.2021'!$A$1:$L$318</definedName>
    <definedName name="Z_2EBB09E0_67DA_41E9_8265_00F5B0C54C78_.wvu.PrintArea" localSheetId="1" hidden="1">'30.12.2024'!$A$1:$L$254</definedName>
    <definedName name="Z_2EBB09E0_67DA_41E9_8265_00F5B0C54C78_.wvu.PrintTitles" localSheetId="0" hidden="1">'30.06.2021'!$4:$4</definedName>
    <definedName name="Z_2EBB09E0_67DA_41E9_8265_00F5B0C54C78_.wvu.PrintTitles" localSheetId="1" hidden="1">'30.12.2024'!$4:$4</definedName>
    <definedName name="Z_5C8A204A_8BF3_4F72_877E_C51AF3345954_.wvu.PrintArea" localSheetId="0" hidden="1">'30.06.2021'!$A$1:$K$318</definedName>
    <definedName name="Z_5C8A204A_8BF3_4F72_877E_C51AF3345954_.wvu.PrintArea" localSheetId="1" hidden="1">'30.12.2024'!$A$1:$K$254</definedName>
    <definedName name="Z_5C8A204A_8BF3_4F72_877E_C51AF3345954_.wvu.PrintTitles" localSheetId="0" hidden="1">'30.06.2021'!$4:$4</definedName>
    <definedName name="Z_5C8A204A_8BF3_4F72_877E_C51AF3345954_.wvu.PrintTitles" localSheetId="1" hidden="1">'30.12.2024'!$4:$4</definedName>
    <definedName name="Z_67DA9FA9_CE6F_42D4_8C07_EAA26FE589AF_.wvu.PrintArea" localSheetId="0" hidden="1">'30.06.2021'!$A$1:$L$318</definedName>
    <definedName name="Z_67DA9FA9_CE6F_42D4_8C07_EAA26FE589AF_.wvu.PrintArea" localSheetId="1" hidden="1">'30.12.2024'!$A$1:$L$254</definedName>
    <definedName name="Z_67DA9FA9_CE6F_42D4_8C07_EAA26FE589AF_.wvu.PrintTitles" localSheetId="0" hidden="1">'30.06.2021'!$4:$4</definedName>
    <definedName name="Z_67DA9FA9_CE6F_42D4_8C07_EAA26FE589AF_.wvu.PrintTitles" localSheetId="1" hidden="1">'30.12.2024'!$4:$4</definedName>
    <definedName name="Z_85BE1F0F_E626_4557_8C18_E619092754FC_.wvu.PrintArea" localSheetId="0" hidden="1">'30.06.2021'!$A$1:$K$318</definedName>
    <definedName name="Z_85BE1F0F_E626_4557_8C18_E619092754FC_.wvu.PrintArea" localSheetId="1" hidden="1">'30.12.2024'!$A$1:$K$254</definedName>
    <definedName name="Z_85BE1F0F_E626_4557_8C18_E619092754FC_.wvu.PrintTitles" localSheetId="0" hidden="1">'30.06.2021'!$4:$4</definedName>
    <definedName name="Z_85BE1F0F_E626_4557_8C18_E619092754FC_.wvu.PrintTitles" localSheetId="1" hidden="1">'30.12.2024'!$4:$4</definedName>
  </definedNames>
  <calcPr calcId="144525"/>
  <customWorkbookViews>
    <customWorkbookView name="Nabeel Ahmed - Personal View" guid="{2EBB09E0-67DA-41E9-8265-00F5B0C54C78}" mergeInterval="0" personalView="1" maximized="1" xWindow="-8" yWindow="-8" windowWidth="1382" windowHeight="744" activeSheetId="1"/>
    <customWorkbookView name="Nikhil Utture - Personal View" guid="{5C8A204A-8BF3-4F72-877E-C51AF3345954}" mergeInterval="0" personalView="1" maximized="1" windowWidth="1362" windowHeight="523" activeSheetId="1"/>
    <customWorkbookView name="levovo - Personal View" guid="{85BE1F0F-E626-4557-8C18-E619092754FC}" mergeInterval="0" personalView="1" maximized="1" xWindow="1" yWindow="1" windowWidth="1440" windowHeight="670" activeSheetId="1"/>
    <customWorkbookView name="HCL - Personal View" guid="{67DA9FA9-CE6F-42D4-8C07-EAA26FE589AF}" mergeInterval="0" personalView="1" maximized="1" xWindow="1" yWindow="1" windowWidth="1280" windowHeight="794" activeSheetId="1"/>
  </customWorkbookViews>
  <fileRecoveryPr autoRecover="0"/>
</workbook>
</file>

<file path=xl/calcChain.xml><?xml version="1.0" encoding="utf-8"?>
<calcChain xmlns="http://schemas.openxmlformats.org/spreadsheetml/2006/main">
  <c r="I42" i="3" l="1"/>
  <c r="J35" i="3"/>
  <c r="I32" i="3"/>
  <c r="I30" i="3"/>
  <c r="I29" i="3"/>
  <c r="J28" i="3"/>
  <c r="J27" i="3"/>
  <c r="J26" i="3"/>
  <c r="J25" i="3"/>
  <c r="J20" i="3"/>
  <c r="J19" i="3"/>
  <c r="J18" i="3"/>
  <c r="H11" i="3"/>
  <c r="J7" i="3"/>
  <c r="J4" i="3"/>
  <c r="J195" i="2" l="1"/>
  <c r="I171" i="2"/>
  <c r="J149" i="2"/>
  <c r="J148" i="2"/>
  <c r="I141" i="2"/>
  <c r="K189" i="2" l="1"/>
  <c r="I238" i="2"/>
  <c r="I237" i="2"/>
  <c r="I233" i="2"/>
  <c r="I232" i="2"/>
  <c r="J62" i="2"/>
  <c r="J63" i="2"/>
  <c r="J64" i="2"/>
  <c r="J61" i="2"/>
  <c r="J55" i="2"/>
  <c r="J56" i="2"/>
  <c r="J54" i="2"/>
  <c r="J40" i="2" l="1"/>
  <c r="J97" i="2"/>
  <c r="J37" i="2"/>
  <c r="I37" i="2"/>
  <c r="I34" i="2"/>
  <c r="I31" i="2"/>
  <c r="I30" i="2"/>
  <c r="I135" i="2" l="1"/>
  <c r="I82" i="2"/>
  <c r="I65" i="2"/>
  <c r="J43" i="2"/>
  <c r="I175" i="2"/>
  <c r="I35" i="2"/>
  <c r="I78" i="2"/>
  <c r="J71" i="2"/>
  <c r="I68" i="2"/>
  <c r="I66" i="2"/>
  <c r="K207" i="2" l="1"/>
  <c r="K227" i="2"/>
  <c r="K226" i="2"/>
  <c r="K225" i="2"/>
  <c r="K224" i="2"/>
  <c r="I216" i="2"/>
  <c r="I29" i="2"/>
  <c r="H216" i="2" l="1"/>
  <c r="K188" i="2"/>
  <c r="H175" i="2"/>
  <c r="G29" i="2"/>
  <c r="K196" i="2" l="1"/>
  <c r="K197" i="2"/>
  <c r="H223" i="2" l="1"/>
  <c r="H135" i="2"/>
  <c r="K217" i="2" l="1"/>
  <c r="K218" i="2"/>
  <c r="K219" i="2"/>
  <c r="K220" i="2"/>
  <c r="K221" i="2"/>
  <c r="K222" i="2"/>
  <c r="K215" i="2"/>
  <c r="J254" i="2"/>
  <c r="J252" i="2"/>
  <c r="J251" i="2"/>
  <c r="I250" i="2"/>
  <c r="H250" i="2"/>
  <c r="J249" i="2"/>
  <c r="J248" i="2"/>
  <c r="J247" i="2"/>
  <c r="J246" i="2"/>
  <c r="J245" i="2"/>
  <c r="K223" i="2"/>
  <c r="K213" i="2"/>
  <c r="K212" i="2"/>
  <c r="K211" i="2"/>
  <c r="K210" i="2"/>
  <c r="H209" i="2"/>
  <c r="K204" i="2"/>
  <c r="K203" i="2"/>
  <c r="K193" i="2"/>
  <c r="K191" i="2"/>
  <c r="K190" i="2"/>
  <c r="K187" i="2"/>
  <c r="K186" i="2"/>
  <c r="K176" i="2"/>
  <c r="H171" i="2"/>
  <c r="G171" i="2"/>
  <c r="K169" i="2"/>
  <c r="H165" i="2"/>
  <c r="G165" i="2"/>
  <c r="K163" i="2"/>
  <c r="H141" i="2"/>
  <c r="G141" i="2"/>
  <c r="H47" i="2"/>
  <c r="H37" i="2"/>
  <c r="H29" i="2"/>
  <c r="K216" i="2" l="1"/>
  <c r="J250" i="2"/>
  <c r="K214" i="2"/>
  <c r="J256" i="1"/>
  <c r="J253" i="1"/>
  <c r="J238" i="1"/>
  <c r="J239" i="1"/>
  <c r="J240" i="1"/>
  <c r="J236" i="1"/>
  <c r="J237" i="1"/>
  <c r="J235" i="1"/>
  <c r="K235" i="1" s="1"/>
  <c r="J224" i="1"/>
  <c r="J225" i="1"/>
  <c r="J226" i="1"/>
  <c r="J227" i="1"/>
  <c r="J228" i="1"/>
  <c r="J223" i="1"/>
  <c r="J195" i="1"/>
  <c r="J196" i="1"/>
  <c r="J194" i="1"/>
  <c r="J181" i="1"/>
  <c r="J182" i="1"/>
  <c r="J180" i="1"/>
  <c r="J177" i="1"/>
  <c r="J178" i="1"/>
  <c r="J176" i="1"/>
  <c r="J171" i="1"/>
  <c r="J172" i="1"/>
  <c r="J170" i="1"/>
  <c r="J156" i="1"/>
  <c r="J155" i="1"/>
  <c r="J113" i="1"/>
  <c r="J114" i="1"/>
  <c r="J115" i="1"/>
  <c r="J116" i="1"/>
  <c r="J112" i="1"/>
  <c r="J104" i="1"/>
  <c r="J105" i="1"/>
  <c r="J103" i="1"/>
  <c r="J97" i="1"/>
  <c r="J96" i="1"/>
  <c r="J95" i="1"/>
  <c r="J87" i="1"/>
  <c r="J88" i="1"/>
  <c r="J89" i="1"/>
  <c r="J90" i="1"/>
  <c r="J91" i="1"/>
  <c r="J92" i="1"/>
  <c r="J93" i="1"/>
  <c r="J86" i="1"/>
  <c r="J79" i="1"/>
  <c r="J80" i="1"/>
  <c r="J81" i="1"/>
  <c r="J82" i="1"/>
  <c r="J83" i="1"/>
  <c r="J84" i="1"/>
  <c r="J78" i="1"/>
  <c r="J40" i="1"/>
  <c r="J41" i="1"/>
  <c r="J42" i="1"/>
  <c r="J43" i="1"/>
  <c r="J44"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39" i="1"/>
  <c r="J21" i="1"/>
  <c r="J22" i="1"/>
  <c r="J23" i="1"/>
  <c r="J24" i="1"/>
  <c r="J25" i="1"/>
  <c r="J26" i="1"/>
  <c r="J27" i="1"/>
  <c r="J28" i="1"/>
  <c r="J30" i="1"/>
  <c r="J31" i="1"/>
  <c r="J32" i="1"/>
  <c r="J33" i="1"/>
  <c r="J34" i="1"/>
  <c r="J35" i="1"/>
  <c r="J36" i="1"/>
  <c r="J20" i="1"/>
  <c r="J13" i="1"/>
  <c r="J14" i="1"/>
  <c r="J15" i="1"/>
  <c r="J16" i="1"/>
  <c r="J17" i="1"/>
  <c r="J18" i="1"/>
  <c r="J12" i="1"/>
  <c r="J7" i="1"/>
  <c r="J8" i="1"/>
  <c r="J9" i="1"/>
  <c r="J10" i="1"/>
  <c r="J6" i="1"/>
  <c r="J110" i="1" l="1"/>
  <c r="G175" i="1"/>
  <c r="G169" i="1"/>
  <c r="G150" i="1"/>
  <c r="J298" i="1"/>
  <c r="J146" i="1"/>
  <c r="J134" i="1"/>
  <c r="J121" i="1"/>
  <c r="J119" i="1"/>
  <c r="J118" i="1"/>
  <c r="J109" i="1"/>
  <c r="J106" i="1"/>
  <c r="I37" i="1"/>
  <c r="H37" i="1"/>
  <c r="H274" i="1"/>
  <c r="I269" i="1"/>
  <c r="J37" i="1" l="1"/>
  <c r="J120" i="1"/>
  <c r="I45" i="1"/>
  <c r="H45" i="1"/>
  <c r="J166" i="1"/>
  <c r="J163" i="1"/>
  <c r="J160" i="1"/>
  <c r="J165" i="1"/>
  <c r="J162" i="1"/>
  <c r="J159" i="1"/>
  <c r="J164" i="1"/>
  <c r="J161" i="1"/>
  <c r="J158" i="1"/>
  <c r="J153" i="1"/>
  <c r="J152" i="1"/>
  <c r="J151" i="1"/>
  <c r="J154" i="1"/>
  <c r="J133" i="1"/>
  <c r="J132" i="1"/>
  <c r="J45" i="1" l="1"/>
  <c r="H269" i="1"/>
  <c r="J258" i="1"/>
  <c r="K258" i="1" s="1"/>
  <c r="J257" i="1"/>
  <c r="K257" i="1" s="1"/>
  <c r="K256" i="1"/>
  <c r="J255" i="1"/>
  <c r="K255" i="1" s="1"/>
  <c r="J254" i="1"/>
  <c r="K254" i="1" s="1"/>
  <c r="K253" i="1"/>
  <c r="J307" i="1" l="1"/>
  <c r="J306" i="1"/>
  <c r="J305" i="1"/>
  <c r="J143" i="1" l="1"/>
  <c r="I29" i="1"/>
  <c r="I304" i="1"/>
  <c r="H304" i="1"/>
  <c r="J303" i="1"/>
  <c r="J302" i="1"/>
  <c r="J301" i="1"/>
  <c r="J300" i="1"/>
  <c r="J299" i="1"/>
  <c r="J297" i="1"/>
  <c r="J296" i="1"/>
  <c r="J295" i="1"/>
  <c r="J294" i="1"/>
  <c r="J283" i="1"/>
  <c r="K283" i="1" s="1"/>
  <c r="J282" i="1"/>
  <c r="K282" i="1" s="1"/>
  <c r="J281" i="1"/>
  <c r="K281" i="1" s="1"/>
  <c r="J280" i="1"/>
  <c r="K280" i="1" s="1"/>
  <c r="I278" i="1"/>
  <c r="H278" i="1"/>
  <c r="J277" i="1"/>
  <c r="K277" i="1" s="1"/>
  <c r="J276" i="1"/>
  <c r="K276" i="1" s="1"/>
  <c r="J275" i="1"/>
  <c r="K275" i="1" s="1"/>
  <c r="I274" i="1"/>
  <c r="J273" i="1"/>
  <c r="K273" i="1" s="1"/>
  <c r="J272" i="1"/>
  <c r="K272" i="1" s="1"/>
  <c r="J271" i="1"/>
  <c r="K271" i="1" s="1"/>
  <c r="J270" i="1"/>
  <c r="K270" i="1" s="1"/>
  <c r="J267" i="1"/>
  <c r="J264" i="1"/>
  <c r="K264" i="1" s="1"/>
  <c r="J263" i="1"/>
  <c r="K263" i="1" s="1"/>
  <c r="J261" i="1"/>
  <c r="K261" i="1" s="1"/>
  <c r="J260" i="1"/>
  <c r="K260" i="1" s="1"/>
  <c r="J192" i="1"/>
  <c r="K192" i="1" s="1"/>
  <c r="J191" i="1"/>
  <c r="K191" i="1" s="1"/>
  <c r="J190" i="1"/>
  <c r="K190" i="1" s="1"/>
  <c r="J189" i="1"/>
  <c r="K189" i="1" s="1"/>
  <c r="J188" i="1"/>
  <c r="K188" i="1" s="1"/>
  <c r="J187" i="1"/>
  <c r="K187" i="1" s="1"/>
  <c r="J186" i="1"/>
  <c r="K186" i="1" s="1"/>
  <c r="J185" i="1"/>
  <c r="K185" i="1" s="1"/>
  <c r="J252" i="1"/>
  <c r="K252" i="1" s="1"/>
  <c r="J251" i="1"/>
  <c r="K251" i="1" s="1"/>
  <c r="J250" i="1"/>
  <c r="K250" i="1" s="1"/>
  <c r="J249" i="1"/>
  <c r="K249" i="1" s="1"/>
  <c r="J248" i="1"/>
  <c r="K248" i="1" s="1"/>
  <c r="J247" i="1"/>
  <c r="K247" i="1" s="1"/>
  <c r="J246" i="1"/>
  <c r="K246" i="1" s="1"/>
  <c r="J245" i="1"/>
  <c r="K245" i="1" s="1"/>
  <c r="J244" i="1"/>
  <c r="K244" i="1" s="1"/>
  <c r="J243" i="1"/>
  <c r="K243" i="1" s="1"/>
  <c r="J242" i="1"/>
  <c r="K242" i="1" s="1"/>
  <c r="J241" i="1"/>
  <c r="K241" i="1" s="1"/>
  <c r="J234" i="1"/>
  <c r="K234" i="1" s="1"/>
  <c r="J233" i="1"/>
  <c r="K233" i="1" s="1"/>
  <c r="J232" i="1"/>
  <c r="K232" i="1" s="1"/>
  <c r="J231" i="1"/>
  <c r="K231" i="1" s="1"/>
  <c r="J230" i="1"/>
  <c r="K230" i="1" s="1"/>
  <c r="J229" i="1"/>
  <c r="K229" i="1" s="1"/>
  <c r="J222" i="1"/>
  <c r="J221" i="1"/>
  <c r="J220" i="1"/>
  <c r="J219" i="1"/>
  <c r="J218" i="1"/>
  <c r="J217" i="1"/>
  <c r="J216" i="1"/>
  <c r="J215" i="1"/>
  <c r="J214" i="1"/>
  <c r="J213" i="1"/>
  <c r="J212" i="1"/>
  <c r="J211" i="1"/>
  <c r="J210" i="1"/>
  <c r="J209" i="1"/>
  <c r="J208" i="1"/>
  <c r="J207" i="1"/>
  <c r="J206" i="1"/>
  <c r="J205" i="1"/>
  <c r="J202" i="1"/>
  <c r="J201" i="1"/>
  <c r="J200" i="1"/>
  <c r="J199" i="1"/>
  <c r="J198" i="1"/>
  <c r="J179" i="1"/>
  <c r="K179" i="1" s="1"/>
  <c r="I175" i="1"/>
  <c r="H175" i="1"/>
  <c r="J174" i="1"/>
  <c r="K174" i="1" s="1"/>
  <c r="J173" i="1"/>
  <c r="K173" i="1" s="1"/>
  <c r="I169" i="1"/>
  <c r="H169" i="1"/>
  <c r="J168" i="1"/>
  <c r="K168" i="1" s="1"/>
  <c r="J167" i="1"/>
  <c r="K167" i="1" s="1"/>
  <c r="J157" i="1"/>
  <c r="K157" i="1" s="1"/>
  <c r="I150" i="1"/>
  <c r="H150" i="1"/>
  <c r="J149" i="1"/>
  <c r="J148" i="1"/>
  <c r="I144" i="1"/>
  <c r="H144" i="1"/>
  <c r="J142" i="1"/>
  <c r="J141" i="1"/>
  <c r="J140" i="1"/>
  <c r="J138" i="1"/>
  <c r="J137" i="1"/>
  <c r="J136" i="1"/>
  <c r="J130" i="1"/>
  <c r="J129" i="1"/>
  <c r="J128" i="1"/>
  <c r="J127" i="1"/>
  <c r="J126" i="1"/>
  <c r="J125" i="1"/>
  <c r="J124" i="1"/>
  <c r="J123" i="1"/>
  <c r="I108" i="1"/>
  <c r="H108" i="1"/>
  <c r="J101" i="1"/>
  <c r="J100" i="1"/>
  <c r="J99" i="1"/>
  <c r="J98" i="1"/>
  <c r="H29" i="1"/>
  <c r="J29" i="1" l="1"/>
  <c r="K44" i="1"/>
  <c r="K267" i="1"/>
  <c r="J269" i="1"/>
  <c r="J150" i="1"/>
  <c r="J274" i="1"/>
  <c r="K274" i="1" s="1"/>
  <c r="J144" i="1"/>
  <c r="J108" i="1"/>
  <c r="J278" i="1"/>
  <c r="K278" i="1" s="1"/>
  <c r="J169" i="1"/>
  <c r="K169" i="1" s="1"/>
  <c r="J175" i="1"/>
  <c r="K175" i="1" s="1"/>
  <c r="J304" i="1"/>
</calcChain>
</file>

<file path=xl/sharedStrings.xml><?xml version="1.0" encoding="utf-8"?>
<sst xmlns="http://schemas.openxmlformats.org/spreadsheetml/2006/main" count="1142" uniqueCount="592">
  <si>
    <t xml:space="preserve">Name of State/UT : </t>
  </si>
  <si>
    <t>Sl. No</t>
  </si>
  <si>
    <t>Action Point</t>
  </si>
  <si>
    <t>Difference</t>
  </si>
  <si>
    <t>Administrative structure of State/ UTs</t>
  </si>
  <si>
    <t>Number of Districts</t>
  </si>
  <si>
    <t>Number of Sub Division/ Talukas</t>
  </si>
  <si>
    <t>Number of Blocks</t>
  </si>
  <si>
    <t>Number of Villages</t>
  </si>
  <si>
    <t>Number of Gram Panchayats</t>
  </si>
  <si>
    <t xml:space="preserve">Number of Rogi Kalyan Samitis registered </t>
  </si>
  <si>
    <t>District Hospitals (DHs)</t>
  </si>
  <si>
    <t>CHCs</t>
  </si>
  <si>
    <t>Other than CHC at or above block level but below District Level</t>
  </si>
  <si>
    <t>PHCs</t>
  </si>
  <si>
    <t>Other Health facilities above SC but below block level (may include APHC etc.)</t>
  </si>
  <si>
    <t>Total</t>
  </si>
  <si>
    <t>Appointment of ASHA</t>
  </si>
  <si>
    <t>1st module</t>
  </si>
  <si>
    <t>2nd module</t>
  </si>
  <si>
    <t>3rd module</t>
  </si>
  <si>
    <t>4th module</t>
  </si>
  <si>
    <t>5th module</t>
  </si>
  <si>
    <t>6th module &amp; 7th module</t>
  </si>
  <si>
    <t>Round 1</t>
  </si>
  <si>
    <t>Round 2</t>
  </si>
  <si>
    <t>Round 3</t>
  </si>
  <si>
    <t>Round 4</t>
  </si>
  <si>
    <t>Total number of Monthly Village Health &amp; Nutrition Days (VHNDs) held  in the state during</t>
  </si>
  <si>
    <t xml:space="preserve">Number of Village Health Sanitation &amp; Nutrition Committee (VHSNC) Constituted </t>
  </si>
  <si>
    <t>Sub Centre</t>
  </si>
  <si>
    <t>VHSNC</t>
  </si>
  <si>
    <t>Number of VHSNC members trained on functioning of VHSNCs</t>
  </si>
  <si>
    <t>Number of PRI representatives trained on functioning of Community Action</t>
  </si>
  <si>
    <t>Number of personnel (presently employed, including contractual and regular) from Health Department trained on issues related to Community Action under NRHM</t>
  </si>
  <si>
    <t>Other trainings (specify the type of training and the no. of personnel trained)</t>
  </si>
  <si>
    <t>Community monitoring</t>
  </si>
  <si>
    <t>Number of districts where Community Monitoring was undertaken in few blocks</t>
  </si>
  <si>
    <t>Number of districts where Community Monitoring has been expanded to all the blocks</t>
  </si>
  <si>
    <t>No. of Samwad/ Jan Sunwai conducted at</t>
  </si>
  <si>
    <t>State</t>
  </si>
  <si>
    <t>District</t>
  </si>
  <si>
    <t>Block</t>
  </si>
  <si>
    <t>PHC</t>
  </si>
  <si>
    <t>Village</t>
  </si>
  <si>
    <t xml:space="preserve">Number of SCs </t>
  </si>
  <si>
    <t xml:space="preserve">Number of SCs which are functional </t>
  </si>
  <si>
    <t>With Second ANM</t>
  </si>
  <si>
    <t xml:space="preserve">Primary Health Centres (PHCs) </t>
  </si>
  <si>
    <t xml:space="preserve">Number of PHCs </t>
  </si>
  <si>
    <t xml:space="preserve">Total Number of PHCs functioning as 24x7 basis </t>
  </si>
  <si>
    <t>Number of PHCs where 3 Staff Nurses have been posted</t>
  </si>
  <si>
    <t>Functioning 24X7 as on date</t>
  </si>
  <si>
    <t>Strengthened with 3 Staff Nurses</t>
  </si>
  <si>
    <t>Community Health Centre(CHCs)</t>
  </si>
  <si>
    <t xml:space="preserve">Number of Community Health Centre </t>
  </si>
  <si>
    <t xml:space="preserve">Facilities other than CHC at or above block level but below District Level </t>
  </si>
  <si>
    <t>Functioning with three Staff Nurses</t>
  </si>
  <si>
    <t>Number of CHCs</t>
  </si>
  <si>
    <t>Selected for upgradation to IPHS</t>
  </si>
  <si>
    <t>Facility survey  completed 
(Include others also)</t>
  </si>
  <si>
    <t>Physical upgradation started to IPHS</t>
  </si>
  <si>
    <t>Physical upgradation completed to IPHS</t>
  </si>
  <si>
    <t xml:space="preserve">Number of District Hospitals </t>
  </si>
  <si>
    <t>Number of District level Health Facilities other than District Hospital</t>
  </si>
  <si>
    <t>Number of District level Health Facilities (including DHs) which are FRUs</t>
  </si>
  <si>
    <t>First Referral Units (FRU)</t>
  </si>
  <si>
    <t>At PHC level</t>
  </si>
  <si>
    <t>Other than PHC</t>
  </si>
  <si>
    <t>At CHC level</t>
  </si>
  <si>
    <t>Other than CHC</t>
  </si>
  <si>
    <t>Number of General Duty Medical Doctors (GDMOs) i.e. MBBS Doctors in position at various level (Regular)</t>
  </si>
  <si>
    <t xml:space="preserve">New Construction  </t>
  </si>
  <si>
    <t>Sanctioned</t>
  </si>
  <si>
    <t>Completed</t>
  </si>
  <si>
    <t xml:space="preserve">Rennovation/ Upgradation </t>
  </si>
  <si>
    <t>State Programme Management Units, District PMU &amp; Block PMU under NRHM</t>
  </si>
  <si>
    <t>SDHs</t>
  </si>
  <si>
    <t>DHs</t>
  </si>
  <si>
    <t>Decentralised Planning</t>
  </si>
  <si>
    <t>Any other Refferal service</t>
  </si>
  <si>
    <t>others (please specify)</t>
  </si>
  <si>
    <t>ERS (108/102/104/other)</t>
  </si>
  <si>
    <t>Number of Health Melas held during</t>
  </si>
  <si>
    <t>Number of districts where IMNCI is implemented</t>
  </si>
  <si>
    <t>Total number of People trained on IMNCI as on date</t>
  </si>
  <si>
    <t>Total number of Districts covered by MNGOs</t>
  </si>
  <si>
    <t>Ayurveda Yoga Unani Siddha Homeopathy (AYUSH)</t>
  </si>
  <si>
    <t>Whether AYUSH Person included in (Y/N)</t>
  </si>
  <si>
    <t>Health Society</t>
  </si>
  <si>
    <t>State Health Mission</t>
  </si>
  <si>
    <t>Rogi Kalyan Samities</t>
  </si>
  <si>
    <t>ASHA Training</t>
  </si>
  <si>
    <t>Number where AYUSH facilities is available as on date</t>
  </si>
  <si>
    <t xml:space="preserve">DH </t>
  </si>
  <si>
    <t>CHC</t>
  </si>
  <si>
    <t>other than CHC at or above block level but below district level</t>
  </si>
  <si>
    <t>other health facilities above SC but below block level</t>
  </si>
  <si>
    <t>Number of contractual appointments under NRHM</t>
  </si>
  <si>
    <t>AYUSH Doctors</t>
  </si>
  <si>
    <t>AYUSH Paramedical Staff</t>
  </si>
  <si>
    <t>Total number of MNGOs in the State/ UT as on date</t>
  </si>
  <si>
    <t>other level</t>
  </si>
  <si>
    <t>102-Type</t>
  </si>
  <si>
    <t>104-Type</t>
  </si>
  <si>
    <t>108-Type</t>
  </si>
  <si>
    <t>74</t>
  </si>
  <si>
    <t>90</t>
  </si>
  <si>
    <t>91</t>
  </si>
  <si>
    <t>92</t>
  </si>
  <si>
    <t>75</t>
  </si>
  <si>
    <t>76</t>
  </si>
  <si>
    <t>77</t>
  </si>
  <si>
    <t>78</t>
  </si>
  <si>
    <t>93</t>
  </si>
  <si>
    <t>96</t>
  </si>
  <si>
    <t>Under RBSK</t>
  </si>
  <si>
    <t>AYUSH components included in NRHM PIP (Y/N)</t>
  </si>
  <si>
    <t>Others etc.</t>
  </si>
  <si>
    <t>Programme Management Unit (SPMU) set up at State level (Y/N)</t>
  </si>
  <si>
    <t>No. of Million+ cities</t>
  </si>
  <si>
    <t>No. of 1 Lakh to 10 Lakh population cities</t>
  </si>
  <si>
    <t>No. of 50000 to 1 Lakh population cities</t>
  </si>
  <si>
    <t>No. of District HQ (&gt;30000 &amp; &lt;50000 Population)</t>
  </si>
  <si>
    <t>No. of cities which have completed mapping of urban health facilities</t>
  </si>
  <si>
    <t>Cities where mapping of urban health facilities has been completed</t>
  </si>
  <si>
    <t>No. of cities which have completed identification/mapping of urban slums</t>
  </si>
  <si>
    <t>Cities where identification/mapping of urban slums has been completed</t>
  </si>
  <si>
    <t>UCHCs</t>
  </si>
  <si>
    <t>UPHCs</t>
  </si>
  <si>
    <t>Number of Rogi Kalyan Samities (RKS) meeting held</t>
  </si>
  <si>
    <t>Number of ASHAs selected (Rural) during</t>
  </si>
  <si>
    <t>Number of ASHAs selected (Urban) during</t>
  </si>
  <si>
    <t>Total number of ASHAs (Rural) who have received training in</t>
  </si>
  <si>
    <t>Total number of Urban ASHA trained in Induction module</t>
  </si>
  <si>
    <t>Total number of Urban ASHA trained in 6th &amp; 7th Module</t>
  </si>
  <si>
    <t>Number of ASHAs (Rural) in position with Drug kits</t>
  </si>
  <si>
    <t>Number of ASHAs (Urban) in position with Drug kits</t>
  </si>
  <si>
    <t>Total number of Monthly Urban Health &amp; Nutrition Days (UHNDs) held  in the state during</t>
  </si>
  <si>
    <t>Number of Mahila Arogya Samitis (MAS) formed</t>
  </si>
  <si>
    <t>Number of MAS trained</t>
  </si>
  <si>
    <t>Number of Joint Account operational at SCs &amp; VHSNCs (Rural)</t>
  </si>
  <si>
    <t>Number of RKS members trained on functioning of RKS (Rural)</t>
  </si>
  <si>
    <t>Number of RKS members trained on functioning of RKS (Urban)</t>
  </si>
  <si>
    <t>Any Other (Pls. Specify)</t>
  </si>
  <si>
    <t>Urban PHCs (UPHCs)</t>
  </si>
  <si>
    <t xml:space="preserve">UPHCs functional with minimum staffing &amp; service package
</t>
  </si>
  <si>
    <t>Urban CHCs (UCHCs)</t>
  </si>
  <si>
    <t xml:space="preserve">Number of Urban Community Health Centre </t>
  </si>
  <si>
    <t>Number of Medical Officers (Part time) at UPHC</t>
  </si>
  <si>
    <t>Number of Specialists at UCHC</t>
  </si>
  <si>
    <t>Number of Specialists (Full Time) at Maternity Home</t>
  </si>
  <si>
    <t>Number of Specialists (Part Time) at Maternity Home</t>
  </si>
  <si>
    <t>Number of Staff Nurses (SNs) at UPHC</t>
  </si>
  <si>
    <t>Number of ANM at UPHC</t>
  </si>
  <si>
    <t>Number of LHV at UPHC</t>
  </si>
  <si>
    <t>Number of Public Health Manager at UPHC</t>
  </si>
  <si>
    <t>No. of staff at SPMU Level</t>
  </si>
  <si>
    <t>No. of staff at DPMU Level</t>
  </si>
  <si>
    <t>No. of staff at CPMU Level</t>
  </si>
  <si>
    <t>Rennovation/ Upgradation (facilities given untied grants)</t>
  </si>
  <si>
    <t>Functional SQAU</t>
  </si>
  <si>
    <t>Number of monitoring/ supportive visits conducted by SQAU to Urban Health Facilities</t>
  </si>
  <si>
    <t>No. of functional DQAUs in the State</t>
  </si>
  <si>
    <t>Number of monitoring/ supportive visits conducted by DQAU to Urban Health Facilities</t>
  </si>
  <si>
    <t>99</t>
  </si>
  <si>
    <t>100</t>
  </si>
  <si>
    <t>101</t>
  </si>
  <si>
    <t>102</t>
  </si>
  <si>
    <t>103</t>
  </si>
  <si>
    <t>No. of cities where vulnerability mapping completed</t>
  </si>
  <si>
    <t xml:space="preserve">Institutional Framework of NHM </t>
  </si>
  <si>
    <t>No. of MOs undergone Orientation/Training under NUHM</t>
  </si>
  <si>
    <t>No. of ANMs undergone Orientation/Training under NUHM</t>
  </si>
  <si>
    <t>No. of Program Management Staff undergone Orientation/Training under NUHM</t>
  </si>
  <si>
    <t>No. of person of ULBs undergone Orientation/Training under NUHM</t>
  </si>
  <si>
    <t>City Planning &amp; Mapping (Facility, Slum &amp; Vulnerability) under NUHM</t>
  </si>
  <si>
    <t>Program Management Staff under NUHM</t>
  </si>
  <si>
    <t>Work under progess</t>
  </si>
  <si>
    <t>No. of SQAC meetings held</t>
  </si>
  <si>
    <t>Number of review meetings conducted by SQAU</t>
  </si>
  <si>
    <t>No. of DQAC meetings held</t>
  </si>
  <si>
    <t>Number of review meetings conducted by DQAU</t>
  </si>
  <si>
    <t>Progress of Infrastructure Development under NHM</t>
  </si>
  <si>
    <t>No. of SNs undergone Orientation/Training</t>
  </si>
  <si>
    <t>Work under progress</t>
  </si>
  <si>
    <t>Operationalization of Maternity Homes</t>
  </si>
  <si>
    <t>Operationalization of UCHCs</t>
  </si>
  <si>
    <t>Operationalization of UPHC - In government building (under NUHM)</t>
  </si>
  <si>
    <t>Operationalization of UPHC - In rented building (under NUHM)</t>
  </si>
  <si>
    <t>Total UPHCs operational under NUHM</t>
  </si>
  <si>
    <t>Number of ASHAs (Urban) in position with HBNC kits</t>
  </si>
  <si>
    <t>Orientation Training under NUHM</t>
  </si>
  <si>
    <t>Total number of patients transported by</t>
  </si>
  <si>
    <t>Any other Ambulances under NHM</t>
  </si>
  <si>
    <t>Cities where vulnerability mapping has been completed</t>
  </si>
  <si>
    <t>No. of Pharmacist undergone Orientation/Training under NUHM</t>
  </si>
  <si>
    <t>No. of LTs undergone Orientation/Training under NUHM</t>
  </si>
  <si>
    <t>State QA</t>
  </si>
  <si>
    <t>District QA</t>
  </si>
  <si>
    <t>Number of Health Kiosks</t>
  </si>
  <si>
    <t>Guidance Notes</t>
  </si>
  <si>
    <t>Number of MAS monthly review meetings held</t>
  </si>
  <si>
    <t>No. of cities approved under NUHM &amp; started implementation</t>
  </si>
  <si>
    <t>No. of staff approved under NUHM RoP. And no. of staff in-position as on date.</t>
  </si>
  <si>
    <t>Any other staff (technical or non-technical)</t>
  </si>
  <si>
    <t>Number of ASHAs trained in urban induction.</t>
  </si>
  <si>
    <t>Number of ASHAs trained in urban 6th &amp; 7th modules</t>
  </si>
  <si>
    <t>No. of ASHAs provided HBNC kits.</t>
  </si>
  <si>
    <t>No. of MAS approved under NUHM RoP.                                                                                          No. of MAS formed till date.</t>
  </si>
  <si>
    <t>Total number of MAS trained</t>
  </si>
  <si>
    <t>No. of personnel orientated/trained on NUHM against the total approved in RoP</t>
  </si>
  <si>
    <t>Auto-Calculation (formulae already placed) - No input required</t>
  </si>
  <si>
    <t>1 MO (full-time), 2 SN, 2 ANM, 1 Pharmacist, 1 LT;
OPD (Min. 6hrs), RMNCH+A services, referral services, basic lab services.</t>
  </si>
  <si>
    <t>Status of new construction - completed</t>
  </si>
  <si>
    <t>Status of new construction - Work under progress</t>
  </si>
  <si>
    <t>Status of upgraded/ renovated facilites - completed</t>
  </si>
  <si>
    <t>Status of upgraded/ renovated facilites - work under process</t>
  </si>
  <si>
    <t xml:space="preserve">No. of maternity homes approved for new constuction in RoP. 
</t>
  </si>
  <si>
    <t>No. and name of urban innovations projects started against approved in RoP.</t>
  </si>
  <si>
    <t>No. and name of PPP projects started against approved in RoP.
Whether, the ongoing projects are evaluated or not?</t>
  </si>
  <si>
    <t>Quality Assurance Mechanism under NUHM</t>
  </si>
  <si>
    <t>No. of MAS meetings held</t>
  </si>
  <si>
    <t>Maternity Homes</t>
  </si>
  <si>
    <t>At UPHC</t>
  </si>
  <si>
    <t>At UCHC</t>
  </si>
  <si>
    <t>At Maternity Home</t>
  </si>
  <si>
    <t>Number of Pharmacist</t>
  </si>
  <si>
    <t>Number of Lab Techician</t>
  </si>
  <si>
    <t>Number of Paramedics (others)</t>
  </si>
  <si>
    <t>Human Resource in position (Regular)</t>
  </si>
  <si>
    <t>Number of Maternity Homes where</t>
  </si>
  <si>
    <t>Number of Medical Officers (Full time)</t>
  </si>
  <si>
    <t xml:space="preserve">No. of RKS meetings held at UPHC </t>
  </si>
  <si>
    <t>No. of UPHCs where RKS has been registered against the total approved in RoP</t>
  </si>
  <si>
    <t>No. of UCHCs where RKS has been registered against the total approved in RoP</t>
  </si>
  <si>
    <t>No. of ASHAs provided drug kits under NUHM.</t>
  </si>
  <si>
    <t>No. of RKS members trained against the total approved in RoP under NUHM</t>
  </si>
  <si>
    <t>Status of rennovation/ upgradation - completed</t>
  </si>
  <si>
    <t>Status of rennovation/ upgradation - Work under progress</t>
  </si>
  <si>
    <t xml:space="preserve">No. of UCHC approved for rennovation/ upgradation in RoP. 
</t>
  </si>
  <si>
    <t xml:space="preserve">No. of UPHC approved for rennovation/ upgradation in RoP. 
</t>
  </si>
  <si>
    <t xml:space="preserve">No. of UPHC approved for upgradation/renovation in RoP. </t>
  </si>
  <si>
    <t xml:space="preserve">No. of Maternity Homes approved for rennovation/ upgradation in RoP. 
</t>
  </si>
  <si>
    <t>68</t>
  </si>
  <si>
    <t>69</t>
  </si>
  <si>
    <t>70</t>
  </si>
  <si>
    <t>71</t>
  </si>
  <si>
    <t>86</t>
  </si>
  <si>
    <t>87</t>
  </si>
  <si>
    <t>88</t>
  </si>
  <si>
    <t>89</t>
  </si>
  <si>
    <t>No. of PHCs where RKS has been registered</t>
  </si>
  <si>
    <t>Funds utilised by all the Village Health Sanitation &amp; Nutrition Committee (VHSNC)</t>
  </si>
  <si>
    <t>Number of Districts where DPMU is established</t>
  </si>
  <si>
    <t xml:space="preserve">No. of UCHC approved for new constuction in RoP. 
</t>
  </si>
  <si>
    <t>Number of MMUs/MHUs in the State/UT under NUHM</t>
  </si>
  <si>
    <t>Total no. of MMU &amp; MHU under NRHM</t>
  </si>
  <si>
    <t>Total no. of MMU &amp; MHU under NUHM</t>
  </si>
  <si>
    <t>Outreach services by a MO and her/his team in areas where no outreach services exist</t>
  </si>
  <si>
    <t>102- Basic patient transport to cater needs of pregnant women and children</t>
  </si>
  <si>
    <t>108- Transport patietns through BLS and ALS in all kinds of emergencies</t>
  </si>
  <si>
    <t>Empanelled vehicles- provide transport to pregnant women and children</t>
  </si>
  <si>
    <t>Specialists include Surgeons, Obs &amp; Gynae, Physicians, Paediatricians &amp; Anaesthetist</t>
  </si>
  <si>
    <t>Number of Pharmacist under NRHM</t>
  </si>
  <si>
    <t>Number of Lab Technicians under NRHM</t>
  </si>
  <si>
    <t>Number of Paramedics (others) under NRHM</t>
  </si>
  <si>
    <t>Others include Radiographer, Dietician, Ophthalmic Assistant, Dental Assistant, Cold chain &amp; vaccine logistic Assistant, OT Technician, Rehab worker, Counsellor</t>
  </si>
  <si>
    <t>FRU is a facility having i) Emergency Obstetric care including  surgical interventions like Caesarean sections; ii) new born care facility; &amp; iii) blood storage facility on a 24 hr basis</t>
  </si>
  <si>
    <t xml:space="preserve">No. of RKS meetings held at UCHC </t>
  </si>
  <si>
    <t>GDMOs include MBBS Doctors only</t>
  </si>
  <si>
    <t>64</t>
  </si>
  <si>
    <t>65</t>
  </si>
  <si>
    <t>66</t>
  </si>
  <si>
    <t>67</t>
  </si>
  <si>
    <t>85</t>
  </si>
  <si>
    <t>Innovation at State Level (NRHM)</t>
  </si>
  <si>
    <t>PPP Initiatives at state level (NRHM)</t>
  </si>
  <si>
    <t>Innovation at State Level (NUHM)</t>
  </si>
  <si>
    <t>PPP Initiatives at state level (NUHM)</t>
  </si>
  <si>
    <t>Number</t>
  </si>
  <si>
    <t>Amount (in Rs)</t>
  </si>
  <si>
    <t>Funds released to all the Village Health Sanitation &amp; Nutrition Committee (VHSNC)</t>
  </si>
  <si>
    <t>Sub Centres (SC's) / Health Kiosks</t>
  </si>
  <si>
    <t>24X7 Services</t>
  </si>
  <si>
    <t>Total APHCs, PHCs, CHCs &amp; other Sub District facilities functional as 24X7 basis under NRHM</t>
  </si>
  <si>
    <t>Total UCHCs &amp; Maternity Homes functional as 24X7 basis under NUHM</t>
  </si>
  <si>
    <t>No. of PHC approved in govt. building in RoP. No. of PHC functional in govt. building</t>
  </si>
  <si>
    <t>No. of PHC approved in rented building in RoP. No. of PHC functional in rented building</t>
  </si>
  <si>
    <t>Total Number of CHCs functioning as 24x7 basis</t>
  </si>
  <si>
    <t>Functioning 24X7</t>
  </si>
  <si>
    <t xml:space="preserve">No. of CHC approved in RoP. No. of CHC functional </t>
  </si>
  <si>
    <t>Total number of facilities operational as FRUs</t>
  </si>
  <si>
    <t>No. of maternity homes approved in RoP. No. of maternity homes  functional</t>
  </si>
  <si>
    <t>Number of Blocks where BPMU Established</t>
  </si>
  <si>
    <t>Number of District Programme Manager (Managerial) under NRHM</t>
  </si>
  <si>
    <t>Number of District Accounts Manager (Accounts) under NRHM</t>
  </si>
  <si>
    <t>Number of District Data Manager (MIS) under NRHM</t>
  </si>
  <si>
    <t xml:space="preserve">Paramedics in position </t>
  </si>
  <si>
    <t>Specialists in position</t>
  </si>
  <si>
    <t xml:space="preserve">Staff Nurses in position </t>
  </si>
  <si>
    <t>Number of facilities other than CHC at or above block level but below District Level where</t>
  </si>
  <si>
    <t>Number of ASHAs in position (Rural)</t>
  </si>
  <si>
    <t>Number of ASHAs in position (Urban)</t>
  </si>
  <si>
    <t>Number of ASHAs in position (Rural + Urban)</t>
  </si>
  <si>
    <t>This should be different from released</t>
  </si>
  <si>
    <t>No. of SCs where any ANM is posted</t>
  </si>
  <si>
    <t>No. of SCs where more than one ANM is posted</t>
  </si>
  <si>
    <t>Total Number of UCHCs functioning as 24x7 basis</t>
  </si>
  <si>
    <t>This also includes SDH</t>
  </si>
  <si>
    <t>This may include SDH also</t>
  </si>
  <si>
    <t>Number of facilities above SC but below block level where</t>
  </si>
  <si>
    <t>This may include APHC also</t>
  </si>
  <si>
    <t>73</t>
  </si>
  <si>
    <t>ANMs in position</t>
  </si>
  <si>
    <t>97</t>
  </si>
  <si>
    <t>98</t>
  </si>
  <si>
    <t>Training on Community action</t>
  </si>
  <si>
    <t>No. of health kiosks sanctioned &amp; functional</t>
  </si>
  <si>
    <t>Number of Block Manager under NRHM</t>
  </si>
  <si>
    <t>Number of Accountant under NRHM</t>
  </si>
  <si>
    <t>Number of PHCs where accountant under NRHM</t>
  </si>
  <si>
    <t>Innovations and PPP</t>
  </si>
  <si>
    <t>Total UPHCs functional as 24X7 basis under NUHM</t>
  </si>
  <si>
    <t>Whether the SQAU is functional under NHM? - Yes / No</t>
  </si>
  <si>
    <t>No. of meetings held. Date when review meeting was held.</t>
  </si>
  <si>
    <t>No. of monitoring visits conduted under NHM</t>
  </si>
  <si>
    <t>No. of meetings held. Date when review meeting was held</t>
  </si>
  <si>
    <t>Whether the DQAU is functional under NHM? - Yes / No</t>
  </si>
  <si>
    <t>Induction module</t>
  </si>
  <si>
    <t>Number of ASHAs (Rural) in position with HBNC kits</t>
  </si>
  <si>
    <r>
      <t xml:space="preserve">Reasons for variation in figures
</t>
    </r>
    <r>
      <rPr>
        <sz val="13"/>
        <rFont val="Bookman Old Style"/>
        <family val="1"/>
      </rPr>
      <t>(in this column only)</t>
    </r>
  </si>
  <si>
    <r>
      <t xml:space="preserve">Number of </t>
    </r>
    <r>
      <rPr>
        <b/>
        <sz val="13"/>
        <rFont val="Bookman Old Style"/>
        <family val="1"/>
      </rPr>
      <t>meetings of State Health Mission</t>
    </r>
    <r>
      <rPr>
        <sz val="13"/>
        <rFont val="Bookman Old Style"/>
        <family val="1"/>
      </rPr>
      <t xml:space="preserve"> held during</t>
    </r>
  </si>
  <si>
    <r>
      <t xml:space="preserve">Number of </t>
    </r>
    <r>
      <rPr>
        <b/>
        <sz val="13"/>
        <rFont val="Bookman Old Style"/>
        <family val="1"/>
      </rPr>
      <t>meetings of District Health Missions</t>
    </r>
    <r>
      <rPr>
        <sz val="13"/>
        <rFont val="Bookman Old Style"/>
        <family val="1"/>
      </rPr>
      <t xml:space="preserve"> held during</t>
    </r>
  </si>
  <si>
    <r>
      <t xml:space="preserve">With </t>
    </r>
    <r>
      <rPr>
        <b/>
        <sz val="13"/>
        <rFont val="Bookman Old Style"/>
        <family val="1"/>
      </rPr>
      <t>atleast</t>
    </r>
    <r>
      <rPr>
        <sz val="13"/>
        <rFont val="Bookman Old Style"/>
        <family val="1"/>
      </rPr>
      <t xml:space="preserve"> one ANM</t>
    </r>
  </si>
  <si>
    <r>
      <t xml:space="preserve">Human Resources Augmented </t>
    </r>
    <r>
      <rPr>
        <b/>
        <u/>
        <sz val="13"/>
        <rFont val="Bookman Old Style"/>
        <family val="1"/>
      </rPr>
      <t>under NHM</t>
    </r>
    <r>
      <rPr>
        <b/>
        <sz val="13"/>
        <rFont val="Bookman Old Style"/>
        <family val="1"/>
      </rPr>
      <t xml:space="preserve"> (on contractual basis)</t>
    </r>
  </si>
  <si>
    <r>
      <t xml:space="preserve">Number of General Duty Medical Officers </t>
    </r>
    <r>
      <rPr>
        <u/>
        <sz val="13"/>
        <rFont val="Bookman Old Style"/>
        <family val="1"/>
      </rPr>
      <t>(GDMOs)</t>
    </r>
    <r>
      <rPr>
        <sz val="13"/>
        <rFont val="Bookman Old Style"/>
        <family val="1"/>
      </rPr>
      <t xml:space="preserve"> i.e. MBBS Doctors under NRHM in position </t>
    </r>
  </si>
  <si>
    <r>
      <t xml:space="preserve">Number of </t>
    </r>
    <r>
      <rPr>
        <u/>
        <sz val="13"/>
        <rFont val="Bookman Old Style"/>
        <family val="1"/>
      </rPr>
      <t>Specialists</t>
    </r>
    <r>
      <rPr>
        <sz val="13"/>
        <rFont val="Bookman Old Style"/>
        <family val="1"/>
      </rPr>
      <t xml:space="preserve"> in position under NRHM</t>
    </r>
  </si>
  <si>
    <r>
      <t xml:space="preserve">Number of </t>
    </r>
    <r>
      <rPr>
        <u/>
        <sz val="13"/>
        <rFont val="Bookman Old Style"/>
        <family val="1"/>
      </rPr>
      <t>Staff Nurses</t>
    </r>
    <r>
      <rPr>
        <sz val="13"/>
        <rFont val="Bookman Old Style"/>
        <family val="1"/>
      </rPr>
      <t xml:space="preserve"> under NRHM</t>
    </r>
  </si>
  <si>
    <r>
      <t xml:space="preserve">Number of </t>
    </r>
    <r>
      <rPr>
        <u/>
        <sz val="13"/>
        <rFont val="Bookman Old Style"/>
        <family val="1"/>
      </rPr>
      <t>ANMs</t>
    </r>
    <r>
      <rPr>
        <sz val="13"/>
        <rFont val="Bookman Old Style"/>
        <family val="1"/>
      </rPr>
      <t xml:space="preserve"> under NRHM</t>
    </r>
  </si>
  <si>
    <r>
      <t xml:space="preserve">These staff are </t>
    </r>
    <r>
      <rPr>
        <b/>
        <sz val="13"/>
        <color theme="1"/>
        <rFont val="Bookman Old Style"/>
        <family val="1"/>
      </rPr>
      <t>not under NHM</t>
    </r>
  </si>
  <si>
    <r>
      <t xml:space="preserve"> Please fill </t>
    </r>
    <r>
      <rPr>
        <b/>
        <u/>
        <sz val="13"/>
        <rFont val="Bookman Old Style"/>
        <family val="1"/>
      </rPr>
      <t xml:space="preserve">NUMBER OF FACILITIES </t>
    </r>
    <r>
      <rPr>
        <b/>
        <sz val="13"/>
        <rFont val="Bookman Old Style"/>
        <family val="1"/>
      </rPr>
      <t xml:space="preserve">where new construction / Renovation/Upgradation works are sanctioned/completed / under progess </t>
    </r>
  </si>
  <si>
    <r>
      <rPr>
        <b/>
        <u/>
        <sz val="13"/>
        <rFont val="Bookman Old Style"/>
        <family val="1"/>
      </rPr>
      <t>Number of District Hospitals (DHs)</t>
    </r>
    <r>
      <rPr>
        <b/>
        <sz val="13"/>
        <rFont val="Bookman Old Style"/>
        <family val="1"/>
      </rPr>
      <t xml:space="preserve"> where</t>
    </r>
  </si>
  <si>
    <r>
      <rPr>
        <b/>
        <u/>
        <sz val="13"/>
        <rFont val="Bookman Old Style"/>
        <family val="1"/>
      </rPr>
      <t>Number of Community Health Centres (CHCs)</t>
    </r>
    <r>
      <rPr>
        <b/>
        <sz val="13"/>
        <rFont val="Bookman Old Style"/>
        <family val="1"/>
      </rPr>
      <t xml:space="preserve"> where</t>
    </r>
  </si>
  <si>
    <r>
      <rPr>
        <b/>
        <u/>
        <sz val="13"/>
        <rFont val="Bookman Old Style"/>
        <family val="1"/>
      </rPr>
      <t>Number of Urban Community Health Centres (UCHCs)</t>
    </r>
    <r>
      <rPr>
        <b/>
        <sz val="13"/>
        <rFont val="Bookman Old Style"/>
        <family val="1"/>
      </rPr>
      <t xml:space="preserve"> where</t>
    </r>
  </si>
  <si>
    <r>
      <rPr>
        <b/>
        <u/>
        <sz val="13"/>
        <rFont val="Bookman Old Style"/>
        <family val="1"/>
      </rPr>
      <t>Number of Primary Health Centres</t>
    </r>
    <r>
      <rPr>
        <b/>
        <sz val="13"/>
        <rFont val="Bookman Old Style"/>
        <family val="1"/>
      </rPr>
      <t xml:space="preserve"> (PHCs) where</t>
    </r>
  </si>
  <si>
    <r>
      <rPr>
        <b/>
        <u/>
        <sz val="13"/>
        <rFont val="Bookman Old Style"/>
        <family val="1"/>
      </rPr>
      <t>Number of Urban Primary Health Centres</t>
    </r>
    <r>
      <rPr>
        <b/>
        <sz val="13"/>
        <rFont val="Bookman Old Style"/>
        <family val="1"/>
      </rPr>
      <t xml:space="preserve"> (UPHCs) where</t>
    </r>
  </si>
  <si>
    <r>
      <rPr>
        <b/>
        <u/>
        <sz val="13"/>
        <rFont val="Bookman Old Style"/>
        <family val="1"/>
      </rPr>
      <t xml:space="preserve">Number of Sub Centres (SCs) </t>
    </r>
    <r>
      <rPr>
        <b/>
        <sz val="13"/>
        <rFont val="Bookman Old Style"/>
        <family val="1"/>
      </rPr>
      <t>where</t>
    </r>
  </si>
  <si>
    <r>
      <t xml:space="preserve">Number of </t>
    </r>
    <r>
      <rPr>
        <b/>
        <sz val="13"/>
        <rFont val="Bookman Old Style"/>
        <family val="1"/>
      </rPr>
      <t>Districts equipped with</t>
    </r>
  </si>
  <si>
    <r>
      <rPr>
        <b/>
        <sz val="13"/>
        <rFont val="Bookman Old Style"/>
        <family val="1"/>
      </rPr>
      <t>Mobile Medical Units</t>
    </r>
    <r>
      <rPr>
        <sz val="13"/>
        <rFont val="Bookman Old Style"/>
        <family val="1"/>
      </rPr>
      <t xml:space="preserve"> under NRHM</t>
    </r>
  </si>
  <si>
    <r>
      <rPr>
        <b/>
        <sz val="13"/>
        <rFont val="Bookman Old Style"/>
        <family val="1"/>
      </rPr>
      <t>Mobile Medical/Health Units</t>
    </r>
    <r>
      <rPr>
        <sz val="13"/>
        <rFont val="Bookman Old Style"/>
        <family val="1"/>
      </rPr>
      <t xml:space="preserve"> under NUHM</t>
    </r>
  </si>
  <si>
    <r>
      <t xml:space="preserve">Number of </t>
    </r>
    <r>
      <rPr>
        <b/>
        <sz val="13"/>
        <rFont val="Bookman Old Style"/>
        <family val="1"/>
      </rPr>
      <t xml:space="preserve">MMUs/MMVs </t>
    </r>
    <r>
      <rPr>
        <sz val="13"/>
        <rFont val="Bookman Old Style"/>
        <family val="1"/>
      </rPr>
      <t>in the State/UT under NRHM</t>
    </r>
  </si>
  <si>
    <r>
      <t xml:space="preserve">Total Number of </t>
    </r>
    <r>
      <rPr>
        <b/>
        <sz val="13"/>
        <rFont val="Bookman Old Style"/>
        <family val="1"/>
      </rPr>
      <t xml:space="preserve">MMUs +MHUs </t>
    </r>
    <r>
      <rPr>
        <sz val="13"/>
        <rFont val="Bookman Old Style"/>
        <family val="1"/>
      </rPr>
      <t>in the State/UT under NRHM + NUHM</t>
    </r>
  </si>
  <si>
    <r>
      <t xml:space="preserve">Number of Emergency Response Services Operational in the State/UT Under NHM </t>
    </r>
    <r>
      <rPr>
        <b/>
        <sz val="13"/>
        <rFont val="Bookman Old Style"/>
        <family val="1"/>
      </rPr>
      <t>(These include ambulances for which either CAPEX and/or OPEX had been/ are being provided by GoI)</t>
    </r>
  </si>
  <si>
    <r>
      <t xml:space="preserve">Ambulances </t>
    </r>
    <r>
      <rPr>
        <b/>
        <sz val="13"/>
        <color theme="1"/>
        <rFont val="Bookman Old Style"/>
        <family val="1"/>
      </rPr>
      <t>where neither OPEX nor CAPEX is provided by GoI</t>
    </r>
  </si>
  <si>
    <t>Approvals as per ROP (2021-22)</t>
  </si>
  <si>
    <t>2021-22</t>
  </si>
  <si>
    <t>This number should be less than number of ASHAs (Rural) in position i.e. point no. 18.1</t>
  </si>
  <si>
    <r>
      <t xml:space="preserve">State PIP sent to GoI </t>
    </r>
    <r>
      <rPr>
        <b/>
        <sz val="13"/>
        <rFont val="Bookman Old Style"/>
        <family val="1"/>
      </rPr>
      <t>during 2021-22</t>
    </r>
    <r>
      <rPr>
        <sz val="13"/>
        <rFont val="Bookman Old Style"/>
        <family val="1"/>
      </rPr>
      <t xml:space="preserve"> (Y/N)</t>
    </r>
  </si>
  <si>
    <r>
      <t xml:space="preserve">Number of Districts which prepared annual District Health Action Plan (DHAP) under NRHM </t>
    </r>
    <r>
      <rPr>
        <b/>
        <sz val="13"/>
        <rFont val="Bookman Old Style"/>
        <family val="1"/>
      </rPr>
      <t>during 2021-22</t>
    </r>
  </si>
  <si>
    <t>Ambulances &amp; MMUs</t>
  </si>
  <si>
    <t>Status as On  31.12.2021</t>
  </si>
  <si>
    <t>Status as On  31.12.2021 (Operational/ Inposition)</t>
  </si>
  <si>
    <t>National Health Mission (NHM-MIS format)</t>
  </si>
  <si>
    <t>Total number of Monthly Village Health &amp; Nutrition Days (VHNDs) held  in the state since inception 2005-06 to till 2021-22</t>
  </si>
  <si>
    <t>Total number of Monthly Urban Health &amp; Nutrition Days (UHNDs) held  in the state since inception 2013-14 to till 2021-22</t>
  </si>
  <si>
    <t>Total number of Special ourtreach camps held  in the state since inception 2013-14  to till 2021-22</t>
  </si>
  <si>
    <t>Number of Special ourtreach camps held (Urban) during</t>
  </si>
  <si>
    <t>Funds released to all the Mahila Arogya Samitis (MAS)  (Rs in lakhs)</t>
  </si>
  <si>
    <t>Funds utilised by all the Mahila Arogya Samitis (MAS) (Rs in lakhs)</t>
  </si>
  <si>
    <t>Provide cumulative figures for No. of ASHAs currently working  under NUHM against the total ASHAs approved in ROP.</t>
  </si>
  <si>
    <t>Provide figures for funds released to MAS in current FY</t>
  </si>
  <si>
    <t>Provide  figures for funds utilized by MAS in current FY</t>
  </si>
  <si>
    <r>
      <t xml:space="preserve">No. of staff approved under NUHM RoP. And no. of staff in-position as on date. </t>
    </r>
    <r>
      <rPr>
        <sz val="13"/>
        <color rgb="FFFF0000"/>
        <rFont val="Bookman Old Style"/>
        <family val="1"/>
      </rPr>
      <t>Only staff approved under NUHM to be added.</t>
    </r>
  </si>
  <si>
    <r>
      <t>No. of staff approved under NUHM RoP. And no. of staff in-position as on date.</t>
    </r>
    <r>
      <rPr>
        <sz val="13"/>
        <color rgb="FFFF0000"/>
        <rFont val="Bookman Old Style"/>
        <family val="1"/>
      </rPr>
      <t>Only staff approved under NUHM to be added.</t>
    </r>
  </si>
  <si>
    <r>
      <t>No. of staff approved under NUHM RoP. And no. of staff in-position as on date</t>
    </r>
    <r>
      <rPr>
        <sz val="13"/>
        <color rgb="FFFF0000"/>
        <rFont val="Bookman Old Style"/>
        <family val="1"/>
      </rPr>
      <t>.Only staff approved under NUHM to be added.</t>
    </r>
  </si>
  <si>
    <t xml:space="preserve">Provide cumulative figures for No. of ASHAs selected in the current quarter.   Total no. of ASHAs selected to be filled whether currently working or not. </t>
  </si>
  <si>
    <t xml:space="preserve">Provide Culmulative figure of ASHAs selected from inception of program to till FY 2021-22. </t>
  </si>
  <si>
    <t>Provide cumulative figures for No. of ASHAs currently working  under NRHM against the total ASHAs approved in ROP.</t>
  </si>
  <si>
    <t xml:space="preserve">Provide cumulative figures for No. of VHNDs held in the current quarter.  The fugures of VHNDs conducted in the last quarter to be added in the current quarter for FY 2021-22. </t>
  </si>
  <si>
    <t xml:space="preserve">Provide culmulative figure of VHNDs held from inception of program to till FY 2021-22. </t>
  </si>
  <si>
    <t xml:space="preserve">Provide cumulative figures for No. of UHNDs held in the current quarter.  The fugures of UHNDs conducted in the last quarter to be added in the current quarter for FY 2021-22. </t>
  </si>
  <si>
    <t xml:space="preserve">Provide culmulative figure of UHNDs held from inception of program to till FY 2021-22. </t>
  </si>
  <si>
    <t xml:space="preserve">Provide cumulative figures for No. of Special outreach camps held in the current quarter.  The fugures of special outreach camps conducted in the last quarter to be added in the current quarter for FY 2021--22 </t>
  </si>
  <si>
    <t xml:space="preserve">Provide culmulative figures of UHNDs held from inception of program to till FY 2021-22. </t>
  </si>
  <si>
    <t>Number of ASHAs Selected (Rural) since inception of the programme (from FY 2005-06 to till FY 2021-22)</t>
  </si>
  <si>
    <r>
      <t xml:space="preserve">Number of ASHAs Selected (Urban) since inception of the programme (from FY 2013-14 to till FY </t>
    </r>
    <r>
      <rPr>
        <sz val="13"/>
        <color rgb="FFFF0000"/>
        <rFont val="Bookman Old Style"/>
        <family val="1"/>
      </rPr>
      <t>2021-22)</t>
    </r>
  </si>
  <si>
    <r>
      <t>Number of Ambulances functioning in the State/UTs</t>
    </r>
    <r>
      <rPr>
        <b/>
        <sz val="13"/>
        <rFont val="Bookman Old Style"/>
        <family val="1"/>
      </rPr>
      <t xml:space="preserve"> not under NHM</t>
    </r>
  </si>
  <si>
    <t>Status as On  31.03.2022 (Operational/ Inposition)</t>
  </si>
  <si>
    <t>Without ANM</t>
  </si>
  <si>
    <t>Total number of ASHAs (Rural) who have received training during the quarter</t>
  </si>
  <si>
    <t>In Govt. building</t>
  </si>
  <si>
    <t>as per censes 2011</t>
  </si>
  <si>
    <t>Other trainings (If any, specify the type of training and the no. of personnel trained)</t>
  </si>
  <si>
    <t xml:space="preserve">Number of Sub Centres </t>
  </si>
  <si>
    <t xml:space="preserve">Number of Sub Centres which are functional </t>
  </si>
  <si>
    <t>Other Health facilities above Sub Centres but below block level (may include APHC etc.)</t>
  </si>
  <si>
    <t>Quarter wise cumulative</t>
  </si>
  <si>
    <t xml:space="preserve">Provide cumulative figures for No. of ASHAs currently working  under NUHM against the total ASHAs approved in ROP. (Only the no. of ASHAs which have been approved under NUHM to be reported). The progress of ASHAs  should not be more than approved under NUHM). </t>
  </si>
  <si>
    <t xml:space="preserve">Provide cumulative figures for No. of ASHAs currently working  under NRHM against the total ASHAs approved in ROP. (Only the no. of ASHAs which have been approved under NRHM to be reported). The progress of ASHAs  should not be more than approved under NRHM). </t>
  </si>
  <si>
    <t>Number of ASHAs trained in urban induction. (The no. of ASHAs trained should not be more than ASHAs approved).</t>
  </si>
  <si>
    <t>No. of ASHAs provided drug kits under NUHM. (The no. of ASHAs with Drug kits should no be more than ASHAs in-position.</t>
  </si>
  <si>
    <t>No. of ASHAs provided drug kits under NUHM. (The no. of ASHAs with HBNC kits should no be more than ASHAs in-position.</t>
  </si>
  <si>
    <t>No. of MAS (only as a grpup)   approved under NUHM RoP.                                                                                          No. of MAS formed till date.</t>
  </si>
  <si>
    <t>Provide figures (only in lakhs)  for funds released to MAS in current FY</t>
  </si>
  <si>
    <t>Provide  figures (only in lakhs) for funds utilized by MAS in current FY</t>
  </si>
  <si>
    <t xml:space="preserve">Provide cumulative figures for No. of Special outreach camps held in the current quarter.  The figures of special outreach camps conducted in the last quarter to be added in the current quarter for FY 2021--22 </t>
  </si>
  <si>
    <t>Number of RKS/JAS members trained on functioning of RKS (Urban)</t>
  </si>
  <si>
    <t>Amount Rs. (in lakhs)</t>
  </si>
  <si>
    <t>No.  Of innovations which are  functional in the State against approved in NUHM RoP.</t>
  </si>
  <si>
    <t>No.  Of PPP initiatives which are  functional in the State against approved in NUHM RoP.</t>
  </si>
  <si>
    <t xml:space="preserve"> As per census 2011</t>
  </si>
  <si>
    <t>Cities (approved under NUHM) where mapping of urban health facilities has been completed</t>
  </si>
  <si>
    <t>Cities (approved under NUHM) where identification/mapping of urban slums has been completed</t>
  </si>
  <si>
    <t>Cities (approved under NUHM) where vulnerability mapping has been completed</t>
  </si>
  <si>
    <t>provied cumulative figers, As per current year</t>
  </si>
  <si>
    <t>This number should be equal or less than number of ASHAs (Rural) in position quarter wise cumulative</t>
  </si>
  <si>
    <t>since start cumulative</t>
  </si>
  <si>
    <t>Number of Emergency Response Services Operational in the State/UT Under NHM (These include ambulances for which either CAPEX and/or OPEX had been/ are being provided by GoI)</t>
  </si>
  <si>
    <t>ALS</t>
  </si>
  <si>
    <t>BLS</t>
  </si>
  <si>
    <t>PTV</t>
  </si>
  <si>
    <t>Boat</t>
  </si>
  <si>
    <t xml:space="preserve">Bike </t>
  </si>
  <si>
    <t>A vehicle ergonomically designed, suitably equipped and appropriately staffed for the transport and treatment of emergency patients requiring invasive airway management / intensive monitoring.</t>
  </si>
  <si>
    <t>A vehicle ergonomically designed, suitably equipped and appropriately staffed for the transport and treatment of patients requiring non-invasive airway management / basic monitoring.</t>
  </si>
  <si>
    <t>Road ambulance designed and equipped for the transport patients who are not expected to become emergency patients.</t>
  </si>
  <si>
    <t xml:space="preserve">If any other category differing from above mentioned calcification. </t>
  </si>
  <si>
    <t>Auto-Calculation (formulae already placed) - No input required.</t>
  </si>
  <si>
    <t>Number of Ambulances functioning in the State/UTs not under NHM</t>
  </si>
  <si>
    <t>Road Ambulance designed to provide emergent out of hospital medical care to patients when stationary. This vehicle maybe any CMVR approved Category M or L vehicle suitable for the terrain to be used in but will not have the capability to transport patients in supine state or provide them medical care inside the vehicle.</t>
  </si>
  <si>
    <t>During the quarter</t>
  </si>
  <si>
    <t>95</t>
  </si>
  <si>
    <t>Community Health Officers in Position AB-HWC</t>
  </si>
  <si>
    <t xml:space="preserve"> </t>
  </si>
  <si>
    <t xml:space="preserve">Number of ASHAs selected (Rural) during </t>
  </si>
  <si>
    <t>94</t>
  </si>
  <si>
    <t xml:space="preserve">Provide Culmulative figure of ASHAs selected from inception of program to till FY 2023-24. </t>
  </si>
  <si>
    <t xml:space="preserve">Provide cumulative figures for No. of VHNDs held in the current quarter.  The fugures of VHNDs conducted in the last quarter to be added in the current quarter for FY 2023-24. </t>
  </si>
  <si>
    <t xml:space="preserve">Provide cumulative figures for No. of UHNDs held in the current quarter.  The figures of UHNDs conducted in the last quarter to be added in the current quarter for FY 2023-24. </t>
  </si>
  <si>
    <t xml:space="preserve">Provide culmulative figure of UHNDs held from inception of program to till FY 2023-24. </t>
  </si>
  <si>
    <t xml:space="preserve">Provide culmulative figures of Specail outreach camps held from inception of program to till FY 2023-24. </t>
  </si>
  <si>
    <t>Total No. of cities/towns covered under NUHM</t>
  </si>
  <si>
    <t>As per RoP</t>
  </si>
  <si>
    <t>Medical Officer (MBBS) posted at PHC or any Health Facilities having norms of PHC like APHC, etc. in State/UT</t>
  </si>
  <si>
    <t>Total of PHC and other than PHC</t>
  </si>
  <si>
    <t>Medical Officer (MBBS) posted at UPHC</t>
  </si>
  <si>
    <t>Medical Officer (MBBS) posted at UCHC</t>
  </si>
  <si>
    <t>Medical Officer (MBBS) posted at Maternity Home</t>
  </si>
  <si>
    <t>Other than UPHC/ UCHC / Maternity Home</t>
  </si>
  <si>
    <t>Medical Officer (MBBS) posted for part- time at UPHC</t>
  </si>
  <si>
    <t>Pharmacist (D. Pharma, M. Pharma.) posted at Health Facilities, RBSK, MMU, Drug Store, AYUSH, etc.</t>
  </si>
  <si>
    <t>Lab Technician (MLT, DMLT.) posted at Health Facilities, RBSK, MMU, Blood Bank, and other labs i.e. TB Lab, Malaria Lab, IPHL/DPHL, etc.</t>
  </si>
  <si>
    <t xml:space="preserve"> All Allied and Health care workers (please see Annexure 1 for categories to be included ) other than Lab Technician, Pharmacist, ANMs, and Staff Nurses are posted under NRHM at Health Facility level</t>
  </si>
  <si>
    <t>Number of General Duty Medical Officers (GDMOs) under NHM in position</t>
  </si>
  <si>
    <t>Number of Medical Officers (Part time) at facilities other than UPHC</t>
  </si>
  <si>
    <t>Pharmacist (D. Pharma, M. Pharma.) posted at UPHC</t>
  </si>
  <si>
    <t>Pharmacist (D. Pharma, M. Pharma.) posted at UCHC</t>
  </si>
  <si>
    <t>Pharmacist (D. Pharma, M. Pharma.) posted at Maternity Home</t>
  </si>
  <si>
    <t>Lab Technician (MLT, DMLT.) posted at UPHC</t>
  </si>
  <si>
    <t>Lab Technician (MLT, DMLT.) posted at UCHC</t>
  </si>
  <si>
    <t>Lab Technician (MLT, DMLT.) posted at Maternity Home</t>
  </si>
  <si>
    <t>Specialist (MD/MS, Diploma or Higher degree than MBBS) posted at CHC</t>
  </si>
  <si>
    <t>Total of CHC and other than CHC</t>
  </si>
  <si>
    <t>Specialist (MD/MS, Diploma or Higher degree than MBBS) posted at UCHC</t>
  </si>
  <si>
    <t>Specialist (MD/MS, Diploma or Higher degree than MBBS) posted at Maternity Home</t>
  </si>
  <si>
    <t>• Specialist (MD/MS, Diploma or Higher degree than MBBS) posted at Maternity Home Part-Time
• Specialist (MD/MS, Diploma or Higher degree than MBBS) posted at Polyclinic</t>
  </si>
  <si>
    <t>Total of CHC and Other than CHC</t>
  </si>
  <si>
    <t>Staff Nurse posted at UPHC</t>
  </si>
  <si>
    <t>Staff Nurse posted at UCHC</t>
  </si>
  <si>
    <t>Other than UPHC/ UCHC</t>
  </si>
  <si>
    <t>ANM posted at UPHC</t>
  </si>
  <si>
    <t>All ANM posted at NUHM facilities except UPHC</t>
  </si>
  <si>
    <t>Number of LHV under NUHM</t>
  </si>
  <si>
    <t>Number of LHV under NHM</t>
  </si>
  <si>
    <t>• LHVs posted at UPHC</t>
  </si>
  <si>
    <t>• LHVs posted at NUHM facilities except at UPHC</t>
  </si>
  <si>
    <t>• LHVs posted at NHM facilities</t>
  </si>
  <si>
    <t>Total No.  of LHVs</t>
  </si>
  <si>
    <t>All other Lab Technician posted at Health Facility other than UPHC, UCHC, and Maternity Homes</t>
  </si>
  <si>
    <t>Pharmacist (D. Pharma, M. Pharma.) posted at other Health Facilities, RBSK, MMU, Drug Store, AYUSH, etc.</t>
  </si>
  <si>
    <t>Public Health Manager posted at UPHC</t>
  </si>
  <si>
    <t>District Programme Manager posted at DPMU</t>
  </si>
  <si>
    <t>District Accounts Manager posted at DPMU</t>
  </si>
  <si>
    <t>District Data Manager posted at DPMU</t>
  </si>
  <si>
    <t>Block Manager posted at BPMU</t>
  </si>
  <si>
    <t>No. of staff at SPMU Level under NUHM</t>
  </si>
  <si>
    <t>No. of staff at DPMU Level under NUHM</t>
  </si>
  <si>
    <t>No. of staff at CPMU Level under NUHM</t>
  </si>
  <si>
    <t>No. of Program Management staff at Health Facility Level i.e. DH, SDH, CHC etc.</t>
  </si>
  <si>
    <t>MO AYUSH posted under RBSK</t>
  </si>
  <si>
    <t>Pharmacist</t>
  </si>
  <si>
    <t>Other AYUSH-related Paramedical Staff posted at facility level</t>
  </si>
  <si>
    <r>
      <t xml:space="preserve">Number of </t>
    </r>
    <r>
      <rPr>
        <u/>
        <sz val="13"/>
        <rFont val="Bookman Old Style"/>
        <family val="1"/>
      </rPr>
      <t>Staff Nurses</t>
    </r>
    <r>
      <rPr>
        <sz val="13"/>
        <rFont val="Bookman Old Style"/>
        <family val="1"/>
      </rPr>
      <t xml:space="preserve"> under NHM</t>
    </r>
  </si>
  <si>
    <r>
      <t xml:space="preserve">Number of </t>
    </r>
    <r>
      <rPr>
        <u/>
        <sz val="13"/>
        <rFont val="Bookman Old Style"/>
        <family val="1"/>
      </rPr>
      <t>ANMs</t>
    </r>
    <r>
      <rPr>
        <sz val="13"/>
        <rFont val="Bookman Old Style"/>
        <family val="1"/>
      </rPr>
      <t xml:space="preserve"> under NHM</t>
    </r>
  </si>
  <si>
    <r>
      <t xml:space="preserve">Number of </t>
    </r>
    <r>
      <rPr>
        <u/>
        <sz val="13"/>
        <rFont val="Bookman Old Style"/>
        <family val="1"/>
      </rPr>
      <t>ANMs</t>
    </r>
    <r>
      <rPr>
        <sz val="13"/>
        <rFont val="Bookman Old Style"/>
        <family val="1"/>
      </rPr>
      <t xml:space="preserve"> under NUHM</t>
    </r>
  </si>
  <si>
    <t>Number of District Programme Manager (Managerial) under NHM</t>
  </si>
  <si>
    <t>Number of District Accounts Manager (Accounts) under NHM</t>
  </si>
  <si>
    <t>Number of District Data Manager (MIS) under NHM</t>
  </si>
  <si>
    <t>Number of Block Manager under NHM</t>
  </si>
  <si>
    <t>Number of PHCs where accountant under NHM</t>
  </si>
  <si>
    <t>No. of staff at State Level i.e. SPMU  Level under NHM</t>
  </si>
  <si>
    <t>No. of staff at District Level i.e. DPMU  Level under NHM</t>
  </si>
  <si>
    <t>No. of staff at Block Level i.e. BPMU level under NHM</t>
  </si>
  <si>
    <r>
      <t xml:space="preserve">Staff Nurse posted at Health Facilities </t>
    </r>
    <r>
      <rPr>
        <b/>
        <u/>
        <sz val="13"/>
        <rFont val="Bookman Old Style"/>
        <family val="1"/>
      </rPr>
      <t>other</t>
    </r>
    <r>
      <rPr>
        <b/>
        <sz val="13"/>
        <rFont val="Bookman Old Style"/>
        <family val="1"/>
      </rPr>
      <t xml:space="preserve"> </t>
    </r>
    <r>
      <rPr>
        <b/>
        <u/>
        <sz val="13"/>
        <rFont val="Bookman Old Style"/>
        <family val="1"/>
      </rPr>
      <t>than</t>
    </r>
    <r>
      <rPr>
        <b/>
        <sz val="13"/>
        <rFont val="Bookman Old Style"/>
        <family val="1"/>
      </rPr>
      <t xml:space="preserve"> </t>
    </r>
    <r>
      <rPr>
        <sz val="13"/>
        <rFont val="Bookman Old Style"/>
        <family val="1"/>
      </rPr>
      <t>UCHC and UPHC i.e. Polyclinic, Maternity Home</t>
    </r>
  </si>
  <si>
    <r>
      <t xml:space="preserve">All Program Management Staff posted at State level i.e. SPMU and other offices under NHM </t>
    </r>
    <r>
      <rPr>
        <b/>
        <u/>
        <sz val="13"/>
        <rFont val="Bookman Old Style"/>
        <family val="1"/>
      </rPr>
      <t>excluding</t>
    </r>
    <r>
      <rPr>
        <b/>
        <sz val="13"/>
        <rFont val="Bookman Old Style"/>
        <family val="1"/>
      </rPr>
      <t xml:space="preserve"> </t>
    </r>
    <r>
      <rPr>
        <sz val="13"/>
        <rFont val="Bookman Old Style"/>
        <family val="1"/>
      </rPr>
      <t>Accountant, Accounts Assistant, DEO and Support Staff</t>
    </r>
  </si>
  <si>
    <r>
      <t xml:space="preserve">All Program Management Staff posted at State level, and other offices under NUHM </t>
    </r>
    <r>
      <rPr>
        <b/>
        <u/>
        <sz val="13"/>
        <rFont val="Bookman Old Style"/>
        <family val="1"/>
      </rPr>
      <t>excluding</t>
    </r>
    <r>
      <rPr>
        <b/>
        <sz val="13"/>
        <rFont val="Bookman Old Style"/>
        <family val="1"/>
      </rPr>
      <t xml:space="preserve"> </t>
    </r>
    <r>
      <rPr>
        <sz val="13"/>
        <rFont val="Bookman Old Style"/>
        <family val="1"/>
      </rPr>
      <t>DEO and Support Staff</t>
    </r>
  </si>
  <si>
    <r>
      <t xml:space="preserve">All Program Management Staff posted at District level i.e. DPMU and other offices under NHM </t>
    </r>
    <r>
      <rPr>
        <b/>
        <u/>
        <sz val="13"/>
        <rFont val="Bookman Old Style"/>
        <family val="1"/>
      </rPr>
      <t>excluding</t>
    </r>
    <r>
      <rPr>
        <b/>
        <sz val="13"/>
        <rFont val="Bookman Old Style"/>
        <family val="1"/>
      </rPr>
      <t xml:space="preserve"> </t>
    </r>
    <r>
      <rPr>
        <sz val="13"/>
        <rFont val="Bookman Old Style"/>
        <family val="1"/>
      </rPr>
      <t>DPM, DAM, DDM, Accountant, Accounts Assistant, DEO, and Support Staff</t>
    </r>
  </si>
  <si>
    <r>
      <t xml:space="preserve">All Program Management Staff posted at District level (DPMU) and other offices under NUHM </t>
    </r>
    <r>
      <rPr>
        <b/>
        <u/>
        <sz val="13"/>
        <rFont val="Bookman Old Style"/>
        <family val="1"/>
      </rPr>
      <t>excluding</t>
    </r>
    <r>
      <rPr>
        <b/>
        <sz val="13"/>
        <rFont val="Bookman Old Style"/>
        <family val="1"/>
      </rPr>
      <t xml:space="preserve"> </t>
    </r>
    <r>
      <rPr>
        <sz val="13"/>
        <rFont val="Bookman Old Style"/>
        <family val="1"/>
      </rPr>
      <t>DEO and Support Staff</t>
    </r>
  </si>
  <si>
    <r>
      <t>All Program Management Staff posted at City level (CPMU) and other offices under NUHM</t>
    </r>
    <r>
      <rPr>
        <u/>
        <sz val="13"/>
        <rFont val="Bookman Old Style"/>
        <family val="1"/>
      </rPr>
      <t xml:space="preserve"> </t>
    </r>
    <r>
      <rPr>
        <b/>
        <u/>
        <sz val="13"/>
        <rFont val="Bookman Old Style"/>
        <family val="1"/>
      </rPr>
      <t>excluding</t>
    </r>
    <r>
      <rPr>
        <b/>
        <sz val="13"/>
        <rFont val="Bookman Old Style"/>
        <family val="1"/>
      </rPr>
      <t xml:space="preserve"> </t>
    </r>
    <r>
      <rPr>
        <sz val="13"/>
        <rFont val="Bookman Old Style"/>
        <family val="1"/>
      </rPr>
      <t>DEO and Support Staff</t>
    </r>
  </si>
  <si>
    <t>All Allied and Health care workers other than Lab Technician, Pharmacist, ANMs, and Staff Nurses posted under NUHM at Health Facility level</t>
  </si>
  <si>
    <t>Approvals as per ROP (2024-25)</t>
  </si>
  <si>
    <t>2024-25</t>
  </si>
  <si>
    <t>Number of ASHAs Selected (Rural) since inception of the programme (from FY 2005-06 to till FY 2024-25)</t>
  </si>
  <si>
    <t>Number of ASHAs Selected (Urban) since inception of the programme (from FY 2013-14 to till FY 2024-25)</t>
  </si>
  <si>
    <t>Number of ASHAs (Rural) in position with Drug kits (during current year 2024-25)</t>
  </si>
  <si>
    <t>Number of ASHAs (Rural) in position with Drug kits since inception of the programme (from FY 2005-06 to till FY 2024-25)</t>
  </si>
  <si>
    <t>Number of ASHAs (Rural) in position with HBNC kits (during current year 2024-25)</t>
  </si>
  <si>
    <t>Number of ASHAs (Rural) in position with HBNC kits since inception of the programme (from FY 2005-06 to till FY 2024-25)</t>
  </si>
  <si>
    <t>Number of ASHAs (Urban) in position with Drug kits since inception of the programme (from FY 2005-06 to till FY 2024-25)</t>
  </si>
  <si>
    <t>Number of ASHAs (Urban) in position with HBNC kits since inception of the programme (from FY 2005-06 to till FY 2024-25)</t>
  </si>
  <si>
    <t xml:space="preserve">Number of Allied and Health care workers (other) under NUHM
</t>
  </si>
  <si>
    <t>Total number of Monthly Urban Health &amp; Nutrition Days (UHNDs) held  in the state since inception 2013-14 to till 2024-25</t>
  </si>
  <si>
    <t>Total number of Special ourtreach camps held  in the state since inception 2013-14  to till 2024-25</t>
  </si>
  <si>
    <t xml:space="preserve">Number of Allied and Health care workers (other) under NHM
</t>
  </si>
  <si>
    <r>
      <t xml:space="preserve"> All Program Management Staff posted at Health Facility level like Hospital Manager/ Administration, etc. under NHM </t>
    </r>
    <r>
      <rPr>
        <b/>
        <u/>
        <sz val="13"/>
        <rFont val="Bookman Old Style"/>
        <family val="1"/>
      </rPr>
      <t>excluding</t>
    </r>
    <r>
      <rPr>
        <sz val="13"/>
        <rFont val="Bookman Old Style"/>
        <family val="1"/>
      </rPr>
      <t xml:space="preserve"> Accountant, Accounts Assistant,DEO, and Support Staff</t>
    </r>
  </si>
  <si>
    <r>
      <t xml:space="preserve">All Program Management Staff posted at Block level i.e. BPMU and other offices under NHM </t>
    </r>
    <r>
      <rPr>
        <b/>
        <u/>
        <sz val="13"/>
        <rFont val="Bookman Old Style"/>
        <family val="1"/>
      </rPr>
      <t>excluding</t>
    </r>
    <r>
      <rPr>
        <sz val="13"/>
        <rFont val="Bookman Old Style"/>
        <family val="1"/>
      </rPr>
      <t xml:space="preserve"> BAM, Block Accountant, Accounts Assistant, DEO, and
Support Staff</t>
    </r>
  </si>
  <si>
    <t>Number of ASHAs Facilitator (Rural)</t>
  </si>
  <si>
    <t>Number of ASHAs Facilitator (Urban)</t>
  </si>
  <si>
    <t>No. of ASHAs trained on expanded pakages of services (Rural)</t>
  </si>
  <si>
    <t>No. of ASHAs trained on expanded pakages of services (Urban)</t>
  </si>
  <si>
    <t>118</t>
  </si>
  <si>
    <t>119</t>
  </si>
  <si>
    <t>Status as On  30.09.2024 (Operational or Inposition)</t>
  </si>
  <si>
    <t>• ANM posted at Health facilities i.e. Sub - Centre, PHC, CHC, or any other rural facilities
• ANM posted at RBSK or any other Health Facilities</t>
  </si>
  <si>
    <t>• Staff Nurse posted at CHC, or any Health Facilities having norms of CHC (like Referral Hospital, etc.) in State/UT</t>
  </si>
  <si>
    <t>• Specialist (MD/MS, Diploma or Higher degree than MBBS) posted at facilities other than CHC, like SDH, DH or Referral Hospital, etc.
• Specialist posted at Blood Bank, Diagnostic Lab, DEIC, Mobile Medical Unit, Training Institute, or any other similar institutions.</t>
  </si>
  <si>
    <t>Number of Pharmacist under NUHM</t>
  </si>
  <si>
    <t>Number of Lab Techician under NUHM</t>
  </si>
  <si>
    <t>113</t>
  </si>
  <si>
    <t>114</t>
  </si>
  <si>
    <t>115</t>
  </si>
  <si>
    <t>116</t>
  </si>
  <si>
    <t>117</t>
  </si>
  <si>
    <t>• Staff Nurse posted at Health Facilities other than CHC, like PHC, SDH, DH, etc.
• Staff Nurse posted at RBSK, DEIC, Mobile Medical Unit, Training Institute, or any other similar institutions.</t>
  </si>
  <si>
    <t>Accountant or Accounts Assistant posted at PHCs under NRHM</t>
  </si>
  <si>
    <t>Pharmacist AYUSH posted at Health Facility level i.e. PHC etc., and RBSK (Educational Qualification of Pharmacist other than B. Pharma, M. Pharma, or Diploma in Pharma)</t>
  </si>
  <si>
    <t>2 nos of RKS meeting held</t>
  </si>
  <si>
    <t>996 nos of UHND held during the reporting qtr</t>
  </si>
  <si>
    <t>50% fund released for the year 2023-24</t>
  </si>
  <si>
    <t>50% fund utilised for the year 2023-24</t>
  </si>
  <si>
    <t>1 specialist resign</t>
  </si>
  <si>
    <t>Y</t>
  </si>
  <si>
    <t>9 nos of review meeting conducted</t>
  </si>
  <si>
    <t>Name of State/UT : MIZORAM</t>
  </si>
  <si>
    <t>.</t>
  </si>
  <si>
    <t>• Medical Officers (MBBS) posted at Blood Bank, RBSK, Mobile Medical Unit, Training Institute, or any other similar institutions
• Medical Officer (MBBS) posted at Polyclinic</t>
  </si>
  <si>
    <t>Total of LHVs posted at UPHC, LHVs posted at NUHM facilities except UPHCs, and LHVs posted at NHM facilities</t>
  </si>
  <si>
    <t>Accountant or Accounts Assistant posted at Block, District, and State, Health Facility level (Excluding Accounts Manager/ Officer/ Consultant, Accounts Officer,
Finance Manager/Officer/Consultant)</t>
  </si>
  <si>
    <t xml:space="preserve">• Medical Officer (MBBS) posted at Health Facility other than PHC like CHC, SDH, DH.  • Medical Officers (MBBS) posted at Blood Bank, RBSK, DEIC, Mobile Medical Unit, Training Institute, or any other similar institutions.                                                                                    </t>
  </si>
  <si>
    <t>Quality Assurance (QA)</t>
  </si>
  <si>
    <t>6 ASHA selected for Kolasib UPHC</t>
  </si>
  <si>
    <t>18 nos of special outreach held during the reporting qtr</t>
  </si>
  <si>
    <t>279 nos of review meeting held during the reporting qtr</t>
  </si>
  <si>
    <t>19 nos of RKS meeting held</t>
  </si>
  <si>
    <t>MO &amp; staff for Kolasib UPHC recruited</t>
  </si>
  <si>
    <t>Helper 29 and Accounts clerk 10 are recruited.</t>
  </si>
  <si>
    <t>3 newly recruited for Kolasib  UPHC</t>
  </si>
  <si>
    <t>18 nos of special outreach camp held during theyear 2024-25</t>
  </si>
  <si>
    <t>2455 nos of VHND  held during the reporting qtr</t>
  </si>
  <si>
    <t>6 MO + 6 HWO training of trainers on ASHA refresher for Kolasib UPHC</t>
  </si>
  <si>
    <t>48 nos of RKS meeting held</t>
  </si>
  <si>
    <t>9 nos of RKS meeting held</t>
  </si>
  <si>
    <t>13 nos of RKS meeting held</t>
  </si>
  <si>
    <t>altogether 91 nos of RKS meeting held during the reporting quarter</t>
  </si>
  <si>
    <t>30 nos of CHO resign</t>
  </si>
  <si>
    <t>• MO AYUSH posted at Health Facility level
i.e. PHC, etc.</t>
  </si>
  <si>
    <t>Part time MO resign</t>
  </si>
  <si>
    <t>6 ASHA from rural areas identified for Kolasib UPHC</t>
  </si>
  <si>
    <t>Status as on 31.12.2024</t>
  </si>
  <si>
    <t>18 nos of monitoring visit conducted</t>
  </si>
  <si>
    <t>12 nos of review meeting held</t>
  </si>
  <si>
    <t>24 nos of monitoring visit conducted</t>
  </si>
  <si>
    <t>1 pharmacist newly recruited</t>
  </si>
  <si>
    <t>10 nos of Lab Tech newly recruited</t>
  </si>
  <si>
    <t>1 staff nurse newly recruited</t>
  </si>
  <si>
    <t>1 accountant newly recruited</t>
  </si>
  <si>
    <t>Status as On  31.12.2024 (Operational or Inposition)</t>
  </si>
  <si>
    <t>state level SPMU staff newly recuited</t>
  </si>
  <si>
    <t>district level DPMU staff newly recuited</t>
  </si>
  <si>
    <r>
      <t xml:space="preserve">Reasons for variation in figures
</t>
    </r>
    <r>
      <rPr>
        <sz val="11"/>
        <rFont val="Bookman Old Style"/>
        <family val="1"/>
      </rPr>
      <t>(in this column only)</t>
    </r>
  </si>
  <si>
    <t>6 ASHA from rural areas identified for urban areas i.e. Kolasib UPHC</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</si>
</sst>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0"/>
      <name val="Arial"/>
      <family val="2"/>
    </font>
    <font>
      <b/>
      <sz val="13"/>
      <name val="Bookman Old Style"/>
      <family val="1"/>
    </font>
    <font>
      <sz val="13"/>
      <color theme="1"/>
      <name val="Bookman Old Style"/>
      <family val="1"/>
    </font>
    <font>
      <sz val="13"/>
      <name val="Bookman Old Style"/>
      <family val="1"/>
    </font>
    <font>
      <b/>
      <sz val="13"/>
      <color theme="1"/>
      <name val="Bookman Old Style"/>
      <family val="1"/>
    </font>
    <font>
      <b/>
      <u/>
      <sz val="13"/>
      <name val="Bookman Old Style"/>
      <family val="1"/>
    </font>
    <font>
      <u/>
      <sz val="13"/>
      <name val="Bookman Old Style"/>
      <family val="1"/>
    </font>
    <font>
      <sz val="13"/>
      <color rgb="FFFF0000"/>
      <name val="Bookman Old Style"/>
      <family val="1"/>
    </font>
    <font>
      <sz val="13"/>
      <color rgb="FF000000"/>
      <name val="Bookman Old Style"/>
      <family val="1"/>
    </font>
    <font>
      <sz val="13"/>
      <color rgb="FFC00000"/>
      <name val="Bookman Old Style"/>
      <family val="1"/>
    </font>
    <font>
      <sz val="11"/>
      <color theme="1"/>
      <name val="Calibri"/>
      <family val="2"/>
      <scheme val="minor"/>
    </font>
    <font>
      <b/>
      <sz val="11"/>
      <name val="Bookman Old Style"/>
      <family val="1"/>
    </font>
    <font>
      <sz val="11"/>
      <name val="Bookman Old Style"/>
      <family val="1"/>
    </font>
    <font>
      <sz val="11"/>
      <color theme="1"/>
      <name val="Bookman Old Style"/>
      <family val="1"/>
    </font>
    <font>
      <sz val="11"/>
      <color rgb="FFC00000"/>
      <name val="Bookman Old Style"/>
      <family val="1"/>
    </font>
    <font>
      <b/>
      <sz val="11"/>
      <color theme="1"/>
      <name val="Bookman Old Style"/>
      <family val="1"/>
    </font>
  </fonts>
  <fills count="14">
    <fill>
      <patternFill patternType="none"/>
    </fill>
    <fill>
      <patternFill patternType="gray125"/>
    </fill>
    <fill>
      <patternFill patternType="solid">
        <fgColor theme="5" tint="0.59999389629810485"/>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35">
    <xf numFmtId="0" fontId="0" fillId="0" borderId="0" xfId="0"/>
    <xf numFmtId="0" fontId="3" fillId="0" borderId="0" xfId="0" applyFont="1" applyProtection="1">
      <protection locked="0"/>
    </xf>
    <xf numFmtId="0" fontId="2" fillId="3" borderId="1" xfId="1" applyFont="1" applyFill="1" applyBorder="1" applyAlignment="1" applyProtection="1">
      <alignment horizontal="center" vertical="center"/>
      <protection locked="0"/>
    </xf>
    <xf numFmtId="0" fontId="2" fillId="3" borderId="1" xfId="1" applyFont="1" applyFill="1" applyBorder="1" applyAlignment="1" applyProtection="1">
      <alignment horizontal="center" vertical="center" wrapText="1"/>
      <protection locked="0"/>
    </xf>
    <xf numFmtId="0" fontId="2" fillId="3" borderId="2" xfId="1" applyFont="1" applyFill="1" applyBorder="1" applyAlignment="1" applyProtection="1">
      <alignment horizontal="center" vertical="center" wrapText="1"/>
      <protection locked="0"/>
    </xf>
    <xf numFmtId="0" fontId="4" fillId="5" borderId="1" xfId="1" applyFont="1" applyFill="1" applyBorder="1" applyAlignment="1" applyProtection="1">
      <alignment horizontal="center" vertical="center" wrapText="1"/>
      <protection locked="0"/>
    </xf>
    <xf numFmtId="0" fontId="4" fillId="5" borderId="4" xfId="1" applyFont="1" applyFill="1" applyBorder="1" applyAlignment="1" applyProtection="1">
      <alignment horizontal="center" vertical="center" wrapText="1"/>
      <protection locked="0"/>
    </xf>
    <xf numFmtId="0" fontId="4" fillId="0" borderId="1" xfId="1" applyFont="1" applyBorder="1" applyAlignment="1" applyProtection="1">
      <alignment horizontal="center" vertical="center"/>
      <protection locked="0"/>
    </xf>
    <xf numFmtId="0" fontId="4" fillId="0" borderId="2" xfId="1" applyFont="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8" borderId="1" xfId="0" applyFont="1" applyFill="1" applyBorder="1" applyAlignment="1" applyProtection="1">
      <alignment horizontal="center" vertical="center"/>
      <protection locked="0"/>
    </xf>
    <xf numFmtId="0" fontId="3" fillId="8" borderId="1" xfId="0" applyFont="1" applyFill="1" applyBorder="1" applyAlignment="1" applyProtection="1">
      <alignment horizontal="center" vertical="center" wrapText="1"/>
      <protection locked="0"/>
    </xf>
    <xf numFmtId="0" fontId="3" fillId="8" borderId="1" xfId="0" applyFont="1" applyFill="1" applyBorder="1" applyAlignment="1" applyProtection="1">
      <alignment vertical="center" wrapText="1"/>
      <protection locked="0"/>
    </xf>
    <xf numFmtId="0" fontId="3" fillId="8" borderId="2" xfId="0" applyFont="1" applyFill="1" applyBorder="1" applyAlignment="1" applyProtection="1">
      <alignment horizontal="left" vertical="center" wrapText="1"/>
      <protection locked="0"/>
    </xf>
    <xf numFmtId="0" fontId="4" fillId="8" borderId="1" xfId="0" applyFont="1" applyFill="1" applyBorder="1" applyAlignment="1" applyProtection="1">
      <alignment horizontal="center" vertical="center" wrapText="1"/>
      <protection locked="0"/>
    </xf>
    <xf numFmtId="0" fontId="3" fillId="8" borderId="3" xfId="0" applyFont="1" applyFill="1" applyBorder="1" applyAlignment="1" applyProtection="1">
      <alignment horizontal="left" vertical="center" wrapText="1"/>
      <protection locked="0"/>
    </xf>
    <xf numFmtId="0" fontId="3" fillId="8" borderId="1" xfId="0" applyFont="1" applyFill="1" applyBorder="1" applyAlignment="1" applyProtection="1">
      <alignment horizontal="left" vertical="center" wrapText="1"/>
      <protection locked="0"/>
    </xf>
    <xf numFmtId="0" fontId="4" fillId="0" borderId="5" xfId="1" applyFont="1" applyBorder="1" applyAlignment="1" applyProtection="1">
      <alignment horizontal="center" vertical="center"/>
      <protection locked="0"/>
    </xf>
    <xf numFmtId="0" fontId="4" fillId="0" borderId="5" xfId="1" applyFont="1" applyFill="1" applyBorder="1" applyAlignment="1" applyProtection="1">
      <alignment horizontal="center" vertical="center" wrapText="1"/>
      <protection locked="0"/>
    </xf>
    <xf numFmtId="0" fontId="4" fillId="8" borderId="2" xfId="1" applyFont="1" applyFill="1" applyBorder="1" applyAlignment="1" applyProtection="1">
      <alignment horizontal="center" vertical="center" wrapText="1"/>
      <protection locked="0"/>
    </xf>
    <xf numFmtId="0" fontId="4" fillId="8" borderId="1" xfId="1"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xf>
    <xf numFmtId="0" fontId="4" fillId="8" borderId="4" xfId="1" applyFont="1" applyFill="1" applyBorder="1" applyAlignment="1" applyProtection="1">
      <alignment horizontal="center" vertical="center" wrapText="1"/>
      <protection locked="0"/>
    </xf>
    <xf numFmtId="0" fontId="4" fillId="8" borderId="1" xfId="1" applyFont="1" applyFill="1" applyBorder="1" applyAlignment="1" applyProtection="1">
      <alignment horizontal="center" vertical="center"/>
      <protection locked="0"/>
    </xf>
    <xf numFmtId="0" fontId="3" fillId="8" borderId="1" xfId="0" applyFont="1" applyFill="1" applyBorder="1" applyAlignment="1" applyProtection="1">
      <alignment horizontal="left" vertical="center" wrapText="1"/>
    </xf>
    <xf numFmtId="0" fontId="4" fillId="0" borderId="1" xfId="1" applyFont="1" applyFill="1" applyBorder="1" applyAlignment="1" applyProtection="1">
      <alignment horizontal="center" vertical="center"/>
      <protection locked="0"/>
    </xf>
    <xf numFmtId="0" fontId="3" fillId="0" borderId="1" xfId="0" applyFont="1" applyFill="1" applyBorder="1" applyAlignment="1" applyProtection="1">
      <alignment horizontal="left" vertical="center" wrapText="1"/>
    </xf>
    <xf numFmtId="0" fontId="4" fillId="0" borderId="1" xfId="1" applyFont="1" applyFill="1" applyBorder="1" applyAlignment="1" applyProtection="1">
      <alignment vertical="center" wrapText="1"/>
      <protection locked="0"/>
    </xf>
    <xf numFmtId="0" fontId="4" fillId="0" borderId="4" xfId="1" applyFont="1" applyFill="1" applyBorder="1" applyAlignment="1" applyProtection="1">
      <alignment horizontal="center" vertical="center" wrapText="1"/>
      <protection locked="0"/>
    </xf>
    <xf numFmtId="0" fontId="4" fillId="8" borderId="4" xfId="1" applyFont="1" applyFill="1" applyBorder="1" applyAlignment="1" applyProtection="1">
      <alignment vertical="center" wrapText="1"/>
      <protection locked="0"/>
    </xf>
    <xf numFmtId="0" fontId="4" fillId="8" borderId="5" xfId="1" applyFont="1" applyFill="1" applyBorder="1" applyAlignment="1" applyProtection="1">
      <alignment horizontal="center" vertical="center"/>
      <protection locked="0"/>
    </xf>
    <xf numFmtId="0" fontId="4" fillId="0" borderId="9" xfId="1" applyFont="1" applyFill="1" applyBorder="1" applyAlignment="1" applyProtection="1">
      <alignment horizontal="center" vertical="center" wrapText="1"/>
      <protection locked="0"/>
    </xf>
    <xf numFmtId="0" fontId="4" fillId="8" borderId="1" xfId="1" applyFont="1" applyFill="1" applyBorder="1" applyAlignment="1" applyProtection="1">
      <alignment vertical="center" wrapText="1"/>
      <protection locked="0"/>
    </xf>
    <xf numFmtId="0" fontId="3" fillId="8" borderId="1" xfId="0" applyFont="1" applyFill="1" applyBorder="1" applyProtection="1">
      <protection locked="0"/>
    </xf>
    <xf numFmtId="0" fontId="4" fillId="0" borderId="9" xfId="1" applyFont="1" applyFill="1" applyBorder="1" applyAlignment="1" applyProtection="1">
      <alignment horizontal="center" vertical="center"/>
      <protection locked="0"/>
    </xf>
    <xf numFmtId="0" fontId="4" fillId="4" borderId="1" xfId="1" applyFont="1" applyFill="1" applyBorder="1" applyAlignment="1" applyProtection="1">
      <alignment horizontal="center" vertical="center"/>
      <protection locked="0"/>
    </xf>
    <xf numFmtId="0" fontId="3" fillId="8" borderId="1" xfId="0" applyFont="1" applyFill="1" applyBorder="1" applyAlignment="1" applyProtection="1">
      <alignment horizontal="right" vertical="center"/>
      <protection locked="0"/>
    </xf>
    <xf numFmtId="0" fontId="5" fillId="8" borderId="1" xfId="0" applyFont="1" applyFill="1" applyBorder="1" applyAlignment="1" applyProtection="1">
      <alignment horizontal="center" vertical="center"/>
      <protection locked="0"/>
    </xf>
    <xf numFmtId="0" fontId="5" fillId="8" borderId="2" xfId="0" applyFont="1" applyFill="1" applyBorder="1" applyAlignment="1" applyProtection="1">
      <alignment horizontal="center" vertical="center"/>
      <protection locked="0"/>
    </xf>
    <xf numFmtId="0" fontId="3" fillId="0" borderId="0" xfId="0" applyFont="1" applyFill="1" applyProtection="1">
      <protection locked="0"/>
    </xf>
    <xf numFmtId="0" fontId="3" fillId="0" borderId="1" xfId="0" applyFont="1" applyFill="1" applyBorder="1" applyAlignment="1" applyProtection="1">
      <alignment horizontal="center" vertical="center"/>
      <protection locked="0"/>
    </xf>
    <xf numFmtId="0" fontId="5" fillId="8" borderId="1" xfId="0" applyFont="1" applyFill="1" applyBorder="1" applyAlignment="1" applyProtection="1">
      <alignment vertical="center"/>
      <protection locked="0"/>
    </xf>
    <xf numFmtId="0" fontId="5" fillId="8" borderId="2" xfId="0" applyFont="1" applyFill="1" applyBorder="1" applyAlignment="1" applyProtection="1">
      <alignment vertical="center"/>
      <protection locked="0"/>
    </xf>
    <xf numFmtId="0" fontId="2" fillId="5" borderId="1" xfId="1" applyFont="1" applyFill="1" applyBorder="1" applyAlignment="1" applyProtection="1">
      <alignment horizontal="center" vertical="center" wrapText="1"/>
      <protection locked="0"/>
    </xf>
    <xf numFmtId="0" fontId="3" fillId="8" borderId="4" xfId="0" quotePrefix="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2" fillId="0" borderId="1" xfId="1" applyFont="1" applyFill="1" applyBorder="1" applyAlignment="1" applyProtection="1">
      <alignment horizontal="center" vertical="center" wrapText="1"/>
      <protection locked="0"/>
    </xf>
    <xf numFmtId="0" fontId="3" fillId="8" borderId="4" xfId="0" applyFont="1" applyFill="1" applyBorder="1" applyAlignment="1" applyProtection="1">
      <alignment horizontal="center" vertical="center" wrapText="1"/>
      <protection locked="0"/>
    </xf>
    <xf numFmtId="49" fontId="4" fillId="0" borderId="1" xfId="1" applyNumberFormat="1"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4" fillId="0" borderId="2" xfId="1"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center" wrapText="1"/>
      <protection locked="0"/>
    </xf>
    <xf numFmtId="0" fontId="3" fillId="10" borderId="0" xfId="0" applyFont="1" applyFill="1" applyProtection="1">
      <protection locked="0"/>
    </xf>
    <xf numFmtId="0" fontId="2" fillId="8" borderId="1" xfId="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protection locked="0"/>
    </xf>
    <xf numFmtId="0" fontId="2" fillId="5" borderId="1" xfId="1" applyFont="1" applyFill="1" applyBorder="1" applyAlignment="1" applyProtection="1">
      <alignment horizontal="center" vertical="center"/>
      <protection locked="0"/>
    </xf>
    <xf numFmtId="0" fontId="2" fillId="8" borderId="1" xfId="1" applyFont="1" applyFill="1" applyBorder="1" applyAlignment="1" applyProtection="1">
      <alignment horizontal="center" vertical="center"/>
      <protection locked="0"/>
    </xf>
    <xf numFmtId="0" fontId="4" fillId="8" borderId="4" xfId="1" applyFont="1" applyFill="1" applyBorder="1" applyAlignment="1" applyProtection="1">
      <alignment horizontal="center" vertical="center"/>
      <protection locked="0"/>
    </xf>
    <xf numFmtId="0" fontId="4" fillId="8" borderId="2" xfId="1" applyFont="1" applyFill="1" applyBorder="1" applyAlignment="1" applyProtection="1">
      <alignment horizontal="left" vertical="center" wrapText="1"/>
      <protection locked="0"/>
    </xf>
    <xf numFmtId="0" fontId="4" fillId="0" borderId="4" xfId="1" applyFont="1" applyFill="1" applyBorder="1" applyAlignment="1" applyProtection="1">
      <alignment horizontal="center" vertical="center"/>
      <protection locked="0"/>
    </xf>
    <xf numFmtId="0" fontId="2" fillId="0" borderId="4" xfId="1"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wrapText="1"/>
      <protection locked="0"/>
    </xf>
    <xf numFmtId="0" fontId="4" fillId="8" borderId="4" xfId="0" applyFont="1" applyFill="1" applyBorder="1" applyAlignment="1" applyProtection="1">
      <alignment horizontal="center" vertical="center" wrapText="1"/>
      <protection locked="0"/>
    </xf>
    <xf numFmtId="0" fontId="4" fillId="0" borderId="1" xfId="1" applyNumberFormat="1" applyFont="1" applyFill="1" applyBorder="1" applyAlignment="1" applyProtection="1">
      <alignment horizontal="center" vertical="center" wrapText="1"/>
      <protection locked="0"/>
    </xf>
    <xf numFmtId="0" fontId="2" fillId="0" borderId="1" xfId="1" applyFont="1" applyFill="1" applyBorder="1" applyAlignment="1" applyProtection="1">
      <alignment horizontal="center" vertical="center"/>
      <protection locked="0"/>
    </xf>
    <xf numFmtId="0" fontId="3" fillId="8" borderId="2" xfId="0" applyFont="1" applyFill="1" applyBorder="1" applyProtection="1">
      <protection locked="0"/>
    </xf>
    <xf numFmtId="0" fontId="4" fillId="8" borderId="4" xfId="1" applyFont="1" applyFill="1" applyBorder="1" applyAlignment="1" applyProtection="1">
      <alignment horizontal="left" vertical="center" wrapText="1"/>
      <protection locked="0"/>
    </xf>
    <xf numFmtId="0" fontId="3" fillId="8" borderId="1" xfId="1" applyFont="1" applyFill="1" applyBorder="1" applyAlignment="1" applyProtection="1">
      <alignment horizontal="left" vertical="center" wrapText="1"/>
    </xf>
    <xf numFmtId="0" fontId="4" fillId="0" borderId="1" xfId="1" applyFont="1" applyFill="1" applyBorder="1" applyAlignment="1" applyProtection="1">
      <alignment vertical="center"/>
      <protection locked="0"/>
    </xf>
    <xf numFmtId="0" fontId="2" fillId="5" borderId="1" xfId="1" applyFont="1" applyFill="1" applyBorder="1" applyAlignment="1" applyProtection="1">
      <alignment vertical="center"/>
      <protection locked="0"/>
    </xf>
    <xf numFmtId="0" fontId="3" fillId="0" borderId="0" xfId="0" applyFont="1" applyAlignment="1" applyProtection="1">
      <protection locked="0"/>
    </xf>
    <xf numFmtId="0" fontId="4" fillId="8" borderId="1" xfId="1" applyFont="1" applyFill="1" applyBorder="1" applyAlignment="1" applyProtection="1">
      <alignment vertical="center" wrapText="1"/>
      <protection locked="0"/>
    </xf>
    <xf numFmtId="0" fontId="4" fillId="0" borderId="1" xfId="1" applyFont="1" applyFill="1" applyBorder="1" applyAlignment="1" applyProtection="1">
      <alignment vertical="center" wrapText="1"/>
      <protection locked="0"/>
    </xf>
    <xf numFmtId="0" fontId="4" fillId="0" borderId="1" xfId="1" applyFont="1" applyFill="1" applyBorder="1" applyAlignment="1" applyProtection="1">
      <alignment horizontal="center" vertical="center"/>
      <protection locked="0"/>
    </xf>
    <xf numFmtId="0" fontId="4" fillId="0" borderId="1" xfId="1" applyFont="1" applyFill="1" applyBorder="1" applyAlignment="1" applyProtection="1">
      <alignment horizontal="center" vertical="center" wrapText="1"/>
      <protection locked="0"/>
    </xf>
    <xf numFmtId="0" fontId="4" fillId="0" borderId="5" xfId="1" applyFont="1" applyFill="1" applyBorder="1" applyAlignment="1" applyProtection="1">
      <alignment horizontal="center" vertical="center"/>
      <protection locked="0"/>
    </xf>
    <xf numFmtId="0" fontId="4" fillId="0" borderId="5" xfId="1" applyFont="1" applyFill="1" applyBorder="1" applyAlignment="1" applyProtection="1">
      <alignment horizontal="center" vertical="center" wrapText="1"/>
      <protection locked="0"/>
    </xf>
    <xf numFmtId="0" fontId="4" fillId="8" borderId="3" xfId="1" applyFont="1" applyFill="1" applyBorder="1" applyAlignment="1" applyProtection="1">
      <alignment vertical="center" wrapText="1"/>
      <protection locked="0"/>
    </xf>
    <xf numFmtId="0" fontId="4" fillId="8" borderId="4" xfId="1" applyFont="1" applyFill="1" applyBorder="1" applyAlignment="1" applyProtection="1">
      <alignment vertical="center" wrapText="1"/>
      <protection locked="0"/>
    </xf>
    <xf numFmtId="0" fontId="3" fillId="0" borderId="5" xfId="0" applyFont="1" applyFill="1" applyBorder="1" applyAlignment="1" applyProtection="1">
      <alignment horizontal="left" vertical="center" wrapText="1"/>
    </xf>
    <xf numFmtId="0" fontId="4" fillId="0" borderId="5" xfId="1" applyFont="1" applyBorder="1" applyAlignment="1" applyProtection="1">
      <alignment horizontal="center" vertical="center" wrapText="1"/>
      <protection locked="0"/>
    </xf>
    <xf numFmtId="49" fontId="4" fillId="0" borderId="13" xfId="1" applyNumberFormat="1" applyFont="1" applyFill="1" applyBorder="1" applyAlignment="1" applyProtection="1">
      <alignment horizontal="center" vertical="center" wrapText="1"/>
      <protection locked="0"/>
    </xf>
    <xf numFmtId="0" fontId="3" fillId="0" borderId="5" xfId="0" applyFont="1" applyBorder="1" applyAlignment="1" applyProtection="1">
      <alignment horizontal="left" vertical="center" wrapText="1"/>
      <protection locked="0"/>
    </xf>
    <xf numFmtId="0" fontId="4" fillId="0" borderId="1" xfId="1" applyFont="1" applyFill="1" applyBorder="1" applyAlignment="1" applyProtection="1">
      <alignment vertical="center"/>
      <protection locked="0"/>
    </xf>
    <xf numFmtId="0" fontId="3" fillId="8" borderId="5" xfId="0" applyFont="1" applyFill="1" applyBorder="1" applyAlignment="1" applyProtection="1">
      <alignment horizontal="left" vertical="center" wrapText="1"/>
    </xf>
    <xf numFmtId="0" fontId="3" fillId="8" borderId="13" xfId="0" applyFont="1" applyFill="1" applyBorder="1" applyAlignment="1" applyProtection="1">
      <alignment horizontal="left" vertical="center" wrapText="1"/>
    </xf>
    <xf numFmtId="49" fontId="4" fillId="0" borderId="5" xfId="1" applyNumberFormat="1" applyFont="1" applyFill="1" applyBorder="1" applyAlignment="1" applyProtection="1">
      <alignment horizontal="left" vertical="center"/>
      <protection locked="0"/>
    </xf>
    <xf numFmtId="49" fontId="4" fillId="0" borderId="1" xfId="1" applyNumberFormat="1" applyFont="1" applyFill="1" applyBorder="1" applyAlignment="1" applyProtection="1">
      <alignment horizontal="left" vertical="center" wrapText="1"/>
      <protection locked="0"/>
    </xf>
    <xf numFmtId="49" fontId="4" fillId="0" borderId="1" xfId="1" applyNumberFormat="1" applyFont="1" applyFill="1" applyBorder="1" applyAlignment="1" applyProtection="1">
      <alignment horizontal="left" vertical="center"/>
      <protection locked="0"/>
    </xf>
    <xf numFmtId="0" fontId="4" fillId="0" borderId="5" xfId="1" applyFont="1" applyFill="1" applyBorder="1" applyAlignment="1" applyProtection="1">
      <alignment horizontal="left" vertical="center"/>
      <protection locked="0"/>
    </xf>
    <xf numFmtId="0" fontId="4" fillId="0" borderId="6" xfId="1" applyFont="1" applyBorder="1" applyAlignment="1" applyProtection="1">
      <alignment horizontal="center" vertical="center" wrapText="1"/>
      <protection locked="0"/>
    </xf>
    <xf numFmtId="0" fontId="4" fillId="0" borderId="1" xfId="1" applyFont="1" applyFill="1" applyBorder="1" applyAlignment="1" applyProtection="1">
      <alignment horizontal="left" vertical="center"/>
      <protection locked="0"/>
    </xf>
    <xf numFmtId="49" fontId="4" fillId="0" borderId="5" xfId="1" applyNumberFormat="1" applyFont="1" applyFill="1" applyBorder="1" applyAlignment="1" applyProtection="1">
      <alignment horizontal="left" vertical="center" wrapText="1"/>
      <protection locked="0"/>
    </xf>
    <xf numFmtId="0" fontId="2" fillId="3" borderId="2" xfId="1" applyFont="1" applyFill="1" applyBorder="1" applyAlignment="1" applyProtection="1">
      <alignment horizontal="left" vertical="center" wrapText="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wrapText="1"/>
      <protection locked="0"/>
    </xf>
    <xf numFmtId="0" fontId="3" fillId="0" borderId="1" xfId="0" applyFont="1" applyFill="1" applyBorder="1" applyAlignment="1" applyProtection="1">
      <alignment horizontal="left"/>
      <protection locked="0"/>
    </xf>
    <xf numFmtId="0" fontId="3" fillId="8" borderId="1" xfId="0" applyFont="1" applyFill="1" applyBorder="1" applyAlignment="1" applyProtection="1">
      <alignment horizontal="left"/>
      <protection locked="0"/>
    </xf>
    <xf numFmtId="0" fontId="3" fillId="0" borderId="1" xfId="0" applyFont="1" applyFill="1" applyBorder="1" applyAlignment="1" applyProtection="1">
      <alignment horizontal="left" wrapText="1"/>
      <protection locked="0"/>
    </xf>
    <xf numFmtId="0" fontId="3" fillId="0" borderId="0" xfId="0" applyFont="1" applyAlignment="1" applyProtection="1">
      <alignment horizontal="left"/>
      <protection locked="0"/>
    </xf>
    <xf numFmtId="0" fontId="3" fillId="8" borderId="1" xfId="0" applyFont="1" applyFill="1" applyBorder="1" applyAlignment="1" applyProtection="1">
      <alignment horizontal="center"/>
      <protection locked="0"/>
    </xf>
    <xf numFmtId="0" fontId="3" fillId="0" borderId="0" xfId="0" applyFont="1" applyAlignment="1" applyProtection="1">
      <alignment horizontal="center"/>
      <protection locked="0"/>
    </xf>
    <xf numFmtId="0" fontId="4" fillId="7" borderId="1" xfId="1" applyFont="1" applyFill="1" applyBorder="1" applyAlignment="1" applyProtection="1">
      <alignment vertical="center" wrapText="1"/>
      <protection locked="0"/>
    </xf>
    <xf numFmtId="0" fontId="8" fillId="7" borderId="1" xfId="0" applyFont="1" applyFill="1" applyBorder="1" applyAlignment="1" applyProtection="1">
      <alignment horizontal="left" vertical="center" wrapText="1"/>
      <protection locked="0"/>
    </xf>
    <xf numFmtId="0" fontId="3" fillId="7" borderId="1" xfId="0" applyFont="1" applyFill="1" applyBorder="1" applyAlignment="1" applyProtection="1">
      <alignment horizontal="left" wrapText="1"/>
      <protection locked="0"/>
    </xf>
    <xf numFmtId="0" fontId="8" fillId="7" borderId="1" xfId="0" applyFont="1" applyFill="1" applyBorder="1" applyAlignment="1" applyProtection="1">
      <alignment horizontal="left" wrapText="1"/>
      <protection locked="0"/>
    </xf>
    <xf numFmtId="0" fontId="4" fillId="0" borderId="1" xfId="1"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3" fillId="0" borderId="0" xfId="0" applyFont="1" applyAlignment="1" applyProtection="1">
      <alignment wrapText="1"/>
      <protection locked="0"/>
    </xf>
    <xf numFmtId="0" fontId="3" fillId="0" borderId="0" xfId="0" applyFont="1" applyAlignment="1" applyProtection="1">
      <alignment horizontal="center" vertical="center" wrapText="1"/>
      <protection locked="0"/>
    </xf>
    <xf numFmtId="0" fontId="3" fillId="0" borderId="0" xfId="0" applyFont="1" applyFill="1" applyAlignment="1" applyProtection="1">
      <alignment wrapText="1"/>
      <protection locked="0"/>
    </xf>
    <xf numFmtId="0" fontId="3" fillId="10" borderId="0" xfId="0" applyFont="1" applyFill="1" applyAlignment="1" applyProtection="1">
      <alignment wrapText="1"/>
      <protection locked="0"/>
    </xf>
    <xf numFmtId="0" fontId="3" fillId="0" borderId="0" xfId="0" applyFont="1" applyAlignment="1" applyProtection="1">
      <alignment horizontal="center" wrapText="1"/>
      <protection locked="0"/>
    </xf>
    <xf numFmtId="0" fontId="3" fillId="12" borderId="1" xfId="0" applyFont="1" applyFill="1" applyBorder="1" applyAlignment="1" applyProtection="1">
      <alignment horizontal="center" vertical="center" wrapText="1"/>
      <protection locked="0"/>
    </xf>
    <xf numFmtId="0" fontId="4" fillId="12" borderId="1" xfId="0" applyFont="1" applyFill="1" applyBorder="1" applyAlignment="1" applyProtection="1">
      <alignment horizontal="center" vertical="center" wrapText="1"/>
      <protection locked="0"/>
    </xf>
    <xf numFmtId="0" fontId="4" fillId="12" borderId="1" xfId="1" applyFont="1" applyFill="1" applyBorder="1" applyAlignment="1" applyProtection="1">
      <alignment horizontal="center" vertical="center" wrapText="1"/>
      <protection locked="0"/>
    </xf>
    <xf numFmtId="0" fontId="2" fillId="12" borderId="1" xfId="1" applyFont="1" applyFill="1" applyBorder="1" applyAlignment="1" applyProtection="1">
      <alignment horizontal="center" vertical="center" wrapText="1"/>
      <protection locked="0"/>
    </xf>
    <xf numFmtId="0" fontId="3" fillId="12" borderId="1" xfId="0" quotePrefix="1" applyFont="1" applyFill="1" applyBorder="1" applyAlignment="1" applyProtection="1">
      <alignment horizontal="center" vertical="center" wrapText="1"/>
      <protection locked="0"/>
    </xf>
    <xf numFmtId="0" fontId="5" fillId="12" borderId="1" xfId="0" applyFont="1" applyFill="1" applyBorder="1" applyAlignment="1" applyProtection="1">
      <alignment vertical="center" wrapText="1"/>
      <protection locked="0"/>
    </xf>
    <xf numFmtId="0" fontId="3" fillId="12" borderId="1" xfId="0" applyFont="1" applyFill="1" applyBorder="1" applyAlignment="1" applyProtection="1">
      <alignment horizontal="left" vertical="center" wrapText="1"/>
      <protection locked="0"/>
    </xf>
    <xf numFmtId="0" fontId="3" fillId="12" borderId="1" xfId="0" applyFont="1" applyFill="1" applyBorder="1" applyAlignment="1" applyProtection="1">
      <alignment wrapText="1"/>
      <protection locked="0"/>
    </xf>
    <xf numFmtId="0" fontId="3" fillId="12" borderId="1" xfId="0" applyFont="1" applyFill="1" applyBorder="1" applyAlignment="1" applyProtection="1">
      <alignment horizontal="center" wrapText="1"/>
      <protection locked="0"/>
    </xf>
    <xf numFmtId="0" fontId="4" fillId="0" borderId="1" xfId="1" applyFont="1" applyFill="1" applyBorder="1" applyAlignment="1" applyProtection="1">
      <alignment vertical="center" wrapText="1"/>
      <protection locked="0"/>
    </xf>
    <xf numFmtId="0" fontId="4" fillId="0" borderId="1" xfId="1" applyFont="1" applyFill="1" applyBorder="1" applyAlignment="1" applyProtection="1">
      <alignment horizontal="center" vertical="center" wrapText="1"/>
      <protection locked="0"/>
    </xf>
    <xf numFmtId="49" fontId="2" fillId="0" borderId="1" xfId="1" applyNumberFormat="1" applyFont="1" applyFill="1" applyBorder="1" applyAlignment="1" applyProtection="1">
      <alignment horizontal="center" vertical="center" wrapText="1"/>
      <protection locked="0"/>
    </xf>
    <xf numFmtId="0" fontId="4" fillId="12" borderId="1" xfId="1" applyFont="1" applyFill="1" applyBorder="1" applyAlignment="1" applyProtection="1">
      <alignment vertical="center" wrapText="1"/>
      <protection locked="0"/>
    </xf>
    <xf numFmtId="0" fontId="5" fillId="0" borderId="1" xfId="0" applyFont="1" applyFill="1" applyBorder="1" applyAlignment="1" applyProtection="1">
      <alignment horizontal="center" vertical="center" wrapText="1"/>
      <protection locked="0"/>
    </xf>
    <xf numFmtId="0" fontId="2" fillId="3" borderId="1" xfId="1" applyFont="1" applyFill="1" applyBorder="1" applyAlignment="1" applyProtection="1">
      <alignment horizontal="center" vertical="center" wrapText="1"/>
      <protection locked="0"/>
    </xf>
    <xf numFmtId="0" fontId="2" fillId="0" borderId="1" xfId="1" applyFont="1" applyFill="1" applyBorder="1" applyAlignment="1" applyProtection="1">
      <alignment horizontal="center" vertical="center" wrapText="1"/>
      <protection locked="0"/>
    </xf>
    <xf numFmtId="0" fontId="4" fillId="12" borderId="1" xfId="1" applyFont="1" applyFill="1" applyBorder="1" applyAlignment="1" applyProtection="1">
      <alignment horizontal="left" vertical="center" wrapText="1"/>
      <protection locked="0"/>
    </xf>
    <xf numFmtId="0" fontId="2" fillId="5" borderId="1" xfId="1" applyFont="1" applyFill="1" applyBorder="1" applyAlignment="1" applyProtection="1">
      <alignment vertical="center" wrapText="1"/>
      <protection locked="0"/>
    </xf>
    <xf numFmtId="0" fontId="4" fillId="5" borderId="1" xfId="1" applyFont="1" applyFill="1" applyBorder="1" applyAlignment="1" applyProtection="1">
      <alignment horizontal="center" vertical="center" wrapText="1"/>
      <protection locked="0"/>
    </xf>
    <xf numFmtId="0" fontId="4" fillId="12" borderId="1" xfId="0" applyFont="1" applyFill="1" applyBorder="1" applyAlignment="1" applyProtection="1">
      <alignment horizontal="left" vertical="center" wrapText="1"/>
      <protection locked="0"/>
    </xf>
    <xf numFmtId="0" fontId="4" fillId="5" borderId="1" xfId="0" applyFont="1" applyFill="1" applyBorder="1" applyAlignment="1" applyProtection="1">
      <alignment horizontal="left" vertical="center" wrapText="1"/>
    </xf>
    <xf numFmtId="0" fontId="4" fillId="0" borderId="1" xfId="0" applyFont="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2" fillId="0" borderId="1" xfId="0" applyFont="1" applyBorder="1" applyAlignment="1">
      <alignment horizontal="left" vertical="center" wrapText="1"/>
    </xf>
    <xf numFmtId="0" fontId="4" fillId="12" borderId="1"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Fill="1" applyBorder="1" applyAlignment="1" applyProtection="1">
      <alignment horizontal="left" vertical="center" wrapText="1"/>
    </xf>
    <xf numFmtId="0" fontId="4" fillId="12" borderId="1" xfId="0" applyFont="1" applyFill="1" applyBorder="1" applyAlignment="1" applyProtection="1">
      <alignment horizontal="left" vertical="center" wrapText="1"/>
    </xf>
    <xf numFmtId="0" fontId="4" fillId="12" borderId="1" xfId="1" applyFont="1" applyFill="1" applyBorder="1" applyAlignment="1" applyProtection="1">
      <alignment horizontal="left" vertical="center" wrapText="1"/>
    </xf>
    <xf numFmtId="0" fontId="4" fillId="0" borderId="0" xfId="0" applyFont="1" applyAlignment="1" applyProtection="1">
      <alignment horizontal="left" vertical="center" wrapText="1"/>
      <protection locked="0"/>
    </xf>
    <xf numFmtId="0" fontId="5" fillId="0" borderId="0" xfId="0" applyFont="1" applyAlignment="1" applyProtection="1">
      <alignment horizontal="center" vertical="center" wrapText="1"/>
      <protection locked="0"/>
    </xf>
    <xf numFmtId="0" fontId="4" fillId="0" borderId="5" xfId="1"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4" fillId="12" borderId="1" xfId="1" applyFont="1" applyFill="1" applyBorder="1" applyAlignment="1" applyProtection="1">
      <alignment vertical="center" wrapText="1"/>
      <protection locked="0"/>
    </xf>
    <xf numFmtId="0" fontId="4" fillId="12" borderId="1" xfId="1" applyFont="1" applyFill="1" applyBorder="1" applyAlignment="1" applyProtection="1">
      <alignment horizontal="left" vertical="center" wrapText="1"/>
      <protection locked="0"/>
    </xf>
    <xf numFmtId="0" fontId="4" fillId="0" borderId="1" xfId="0" applyFont="1" applyFill="1" applyBorder="1" applyAlignment="1">
      <alignment horizontal="left" vertical="center" wrapText="1"/>
    </xf>
    <xf numFmtId="0" fontId="2" fillId="0" borderId="5" xfId="1" applyFont="1" applyFill="1" applyBorder="1" applyAlignment="1" applyProtection="1">
      <alignment horizontal="center" vertical="center" wrapText="1"/>
      <protection locked="0"/>
    </xf>
    <xf numFmtId="0" fontId="4" fillId="0" borderId="5" xfId="0" applyFont="1" applyBorder="1" applyAlignment="1" applyProtection="1">
      <alignment horizontal="left" vertical="center" wrapText="1"/>
      <protection locked="0"/>
    </xf>
    <xf numFmtId="0" fontId="3" fillId="11" borderId="0" xfId="0"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2" fillId="0" borderId="1" xfId="1"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2" fillId="7" borderId="1" xfId="1"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4" fillId="12" borderId="1" xfId="0" applyFont="1" applyFill="1" applyBorder="1" applyAlignment="1" applyProtection="1">
      <alignment horizontal="left" vertical="center" wrapText="1"/>
    </xf>
    <xf numFmtId="0" fontId="3" fillId="12" borderId="1" xfId="1" applyFont="1" applyFill="1" applyBorder="1" applyAlignment="1" applyProtection="1">
      <alignment horizontal="center" vertical="center" wrapText="1"/>
      <protection locked="0"/>
    </xf>
    <xf numFmtId="0" fontId="3" fillId="0" borderId="1" xfId="1" applyFont="1" applyBorder="1" applyAlignment="1" applyProtection="1">
      <alignment horizontal="center" vertical="center" wrapText="1"/>
      <protection locked="0"/>
    </xf>
    <xf numFmtId="0" fontId="3" fillId="0" borderId="1" xfId="1" applyFont="1" applyFill="1" applyBorder="1" applyAlignment="1" applyProtection="1">
      <alignment horizontal="center" vertical="center" wrapText="1"/>
      <protection locked="0"/>
    </xf>
    <xf numFmtId="0" fontId="3" fillId="5" borderId="1" xfId="1" applyFont="1" applyFill="1" applyBorder="1" applyAlignment="1" applyProtection="1">
      <alignment horizontal="center" vertical="center" wrapText="1"/>
      <protection locked="0"/>
    </xf>
    <xf numFmtId="0" fontId="3" fillId="0" borderId="1" xfId="1" applyNumberFormat="1"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3" fillId="12" borderId="1" xfId="0" applyFont="1" applyFill="1" applyBorder="1" applyAlignment="1" applyProtection="1">
      <alignment vertical="center" wrapText="1"/>
      <protection locked="0"/>
    </xf>
    <xf numFmtId="0" fontId="4" fillId="13" borderId="1" xfId="1" applyFont="1" applyFill="1" applyBorder="1" applyAlignment="1" applyProtection="1">
      <alignment vertical="center" wrapText="1"/>
      <protection locked="0"/>
    </xf>
    <xf numFmtId="0" fontId="4" fillId="0" borderId="1" xfId="1" applyFont="1" applyFill="1" applyBorder="1" applyAlignment="1" applyProtection="1">
      <alignment horizontal="center" vertical="center" wrapText="1"/>
      <protection locked="0"/>
    </xf>
    <xf numFmtId="0" fontId="4" fillId="5" borderId="1" xfId="1" applyFont="1" applyFill="1" applyBorder="1" applyAlignment="1" applyProtection="1">
      <alignment horizontal="center" vertical="center" wrapText="1"/>
      <protection locked="0"/>
    </xf>
    <xf numFmtId="0" fontId="10" fillId="0" borderId="1" xfId="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1" xfId="1" applyFont="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12" fillId="3" borderId="1" xfId="1" applyFont="1" applyFill="1" applyBorder="1" applyAlignment="1" applyProtection="1">
      <alignment horizontal="center" vertical="center" wrapText="1"/>
      <protection locked="0"/>
    </xf>
    <xf numFmtId="0" fontId="11" fillId="0" borderId="0" xfId="0" applyFont="1"/>
    <xf numFmtId="0" fontId="14" fillId="0" borderId="0" xfId="0" applyFont="1" applyAlignment="1" applyProtection="1">
      <alignment wrapText="1"/>
      <protection locked="0"/>
    </xf>
    <xf numFmtId="0" fontId="12" fillId="0" borderId="1" xfId="1" applyFont="1" applyFill="1" applyBorder="1" applyAlignment="1" applyProtection="1">
      <alignment horizontal="center" vertical="center" wrapText="1"/>
      <protection locked="0"/>
    </xf>
    <xf numFmtId="0" fontId="13" fillId="0" borderId="1" xfId="1" applyFont="1" applyFill="1" applyBorder="1" applyAlignment="1" applyProtection="1">
      <alignment vertical="center" wrapText="1"/>
      <protection locked="0"/>
    </xf>
    <xf numFmtId="0" fontId="13" fillId="0" borderId="1" xfId="1" applyFont="1" applyFill="1" applyBorder="1" applyAlignment="1" applyProtection="1">
      <alignment horizontal="center" vertical="center" wrapText="1"/>
      <protection locked="0"/>
    </xf>
    <xf numFmtId="0" fontId="13" fillId="0" borderId="1" xfId="1" applyFont="1" applyBorder="1" applyAlignment="1" applyProtection="1">
      <alignment horizontal="center" vertical="center" wrapText="1"/>
      <protection locked="0"/>
    </xf>
    <xf numFmtId="0" fontId="15" fillId="0" borderId="1" xfId="1" applyFont="1" applyFill="1" applyBorder="1" applyAlignment="1" applyProtection="1">
      <alignment horizontal="center" vertical="center" wrapText="1"/>
      <protection locked="0"/>
    </xf>
    <xf numFmtId="0" fontId="13" fillId="13" borderId="1" xfId="1" applyFont="1" applyFill="1" applyBorder="1" applyAlignment="1" applyProtection="1">
      <alignment vertical="center" wrapText="1"/>
      <protection locked="0"/>
    </xf>
    <xf numFmtId="0" fontId="13" fillId="12" borderId="1" xfId="1" applyFont="1" applyFill="1" applyBorder="1" applyAlignment="1" applyProtection="1">
      <alignment horizontal="center" vertical="center" wrapText="1"/>
      <protection locked="0"/>
    </xf>
    <xf numFmtId="0" fontId="12" fillId="7" borderId="1" xfId="1" applyFont="1" applyFill="1" applyBorder="1" applyAlignment="1" applyProtection="1">
      <alignment horizontal="center" vertical="center" wrapText="1"/>
      <protection locked="0"/>
    </xf>
    <xf numFmtId="0" fontId="16" fillId="0" borderId="0" xfId="0" applyFont="1" applyAlignment="1" applyProtection="1">
      <alignment horizontal="center" vertical="center" wrapText="1"/>
      <protection locked="0"/>
    </xf>
    <xf numFmtId="0" fontId="8" fillId="0" borderId="1" xfId="1" applyFont="1" applyFill="1" applyBorder="1" applyAlignment="1" applyProtection="1">
      <alignment horizontal="center" vertical="center" wrapText="1"/>
      <protection locked="0"/>
    </xf>
    <xf numFmtId="0" fontId="2" fillId="4" borderId="2" xfId="1" applyFont="1" applyFill="1" applyBorder="1" applyAlignment="1" applyProtection="1">
      <alignment horizontal="center" vertical="center" wrapText="1"/>
      <protection locked="0"/>
    </xf>
    <xf numFmtId="0" fontId="2" fillId="4" borderId="3" xfId="1" applyFont="1" applyFill="1" applyBorder="1" applyAlignment="1" applyProtection="1">
      <alignment horizontal="center" vertical="center" wrapText="1"/>
      <protection locked="0"/>
    </xf>
    <xf numFmtId="0" fontId="2" fillId="4" borderId="4" xfId="1" applyFont="1" applyFill="1" applyBorder="1" applyAlignment="1" applyProtection="1">
      <alignment horizontal="center" vertical="center" wrapText="1"/>
      <protection locked="0"/>
    </xf>
    <xf numFmtId="0" fontId="3" fillId="8" borderId="3" xfId="0" applyFont="1" applyFill="1" applyBorder="1" applyAlignment="1" applyProtection="1">
      <alignment vertical="center" wrapText="1"/>
      <protection locked="0"/>
    </xf>
    <xf numFmtId="0" fontId="3" fillId="8" borderId="4" xfId="0" applyFont="1" applyFill="1" applyBorder="1" applyAlignment="1" applyProtection="1">
      <alignment vertical="center" wrapText="1"/>
      <protection locked="0"/>
    </xf>
    <xf numFmtId="0" fontId="4" fillId="0" borderId="1" xfId="1" applyFont="1" applyFill="1" applyBorder="1" applyAlignment="1" applyProtection="1">
      <alignment vertical="center" wrapText="1"/>
      <protection locked="0"/>
    </xf>
    <xf numFmtId="0" fontId="3" fillId="8" borderId="5" xfId="0" applyFont="1" applyFill="1" applyBorder="1" applyAlignment="1" applyProtection="1">
      <alignment horizontal="left" vertical="center" wrapText="1"/>
      <protection locked="0"/>
    </xf>
    <xf numFmtId="0" fontId="3" fillId="8" borderId="9" xfId="0" applyFont="1" applyFill="1" applyBorder="1" applyAlignment="1" applyProtection="1">
      <alignment horizontal="left" vertical="center" wrapText="1"/>
      <protection locked="0"/>
    </xf>
    <xf numFmtId="0" fontId="3" fillId="8" borderId="13" xfId="0" applyFont="1" applyFill="1" applyBorder="1" applyAlignment="1" applyProtection="1">
      <alignment horizontal="left" vertical="center" wrapText="1"/>
      <protection locked="0"/>
    </xf>
    <xf numFmtId="0" fontId="3" fillId="8" borderId="1" xfId="0" applyFont="1" applyFill="1" applyBorder="1" applyAlignment="1" applyProtection="1">
      <alignment vertical="center" wrapText="1"/>
      <protection locked="0"/>
    </xf>
    <xf numFmtId="0" fontId="3" fillId="0" borderId="5" xfId="0" applyFont="1" applyFill="1" applyBorder="1" applyAlignment="1" applyProtection="1">
      <alignment horizontal="left" vertical="center" wrapText="1"/>
      <protection locked="0"/>
    </xf>
    <xf numFmtId="0" fontId="3" fillId="0" borderId="9" xfId="0" applyFont="1" applyFill="1" applyBorder="1" applyAlignment="1" applyProtection="1">
      <alignment horizontal="left" vertical="center" wrapText="1"/>
      <protection locked="0"/>
    </xf>
    <xf numFmtId="0" fontId="3" fillId="0" borderId="13" xfId="0" applyFont="1" applyFill="1" applyBorder="1" applyAlignment="1" applyProtection="1">
      <alignment horizontal="left" vertical="center" wrapText="1"/>
      <protection locked="0"/>
    </xf>
    <xf numFmtId="49" fontId="4" fillId="0" borderId="1" xfId="1" applyNumberFormat="1" applyFont="1" applyFill="1" applyBorder="1" applyAlignment="1" applyProtection="1">
      <alignment horizontal="center" vertical="center" wrapText="1"/>
      <protection locked="0"/>
    </xf>
    <xf numFmtId="49" fontId="4" fillId="0" borderId="5" xfId="1" applyNumberFormat="1" applyFont="1" applyFill="1" applyBorder="1" applyAlignment="1" applyProtection="1">
      <alignment horizontal="center" vertical="center" wrapText="1"/>
      <protection locked="0"/>
    </xf>
    <xf numFmtId="49" fontId="4" fillId="0" borderId="9" xfId="1" applyNumberFormat="1" applyFont="1" applyFill="1" applyBorder="1" applyAlignment="1" applyProtection="1">
      <alignment horizontal="center" vertical="center" wrapText="1"/>
      <protection locked="0"/>
    </xf>
    <xf numFmtId="49" fontId="4" fillId="0" borderId="13" xfId="1" applyNumberFormat="1" applyFont="1" applyFill="1" applyBorder="1" applyAlignment="1" applyProtection="1">
      <alignment horizontal="center" vertical="center" wrapText="1"/>
      <protection locked="0"/>
    </xf>
    <xf numFmtId="0" fontId="2" fillId="0" borderId="1" xfId="1" applyFont="1" applyFill="1" applyBorder="1" applyAlignment="1" applyProtection="1">
      <alignment vertical="center" wrapText="1"/>
      <protection locked="0"/>
    </xf>
    <xf numFmtId="0" fontId="3" fillId="0" borderId="2" xfId="0" applyFont="1" applyFill="1" applyBorder="1" applyAlignment="1" applyProtection="1">
      <alignment vertical="center" wrapText="1"/>
      <protection locked="0"/>
    </xf>
    <xf numFmtId="0" fontId="3" fillId="0" borderId="3" xfId="0" applyFont="1" applyFill="1" applyBorder="1" applyAlignment="1" applyProtection="1">
      <alignment vertical="center" wrapText="1"/>
      <protection locked="0"/>
    </xf>
    <xf numFmtId="0" fontId="3" fillId="0" borderId="4" xfId="0" applyFont="1" applyFill="1" applyBorder="1" applyAlignment="1" applyProtection="1">
      <alignment vertical="center" wrapText="1"/>
      <protection locked="0"/>
    </xf>
    <xf numFmtId="0" fontId="4" fillId="8" borderId="3" xfId="1" applyFont="1" applyFill="1" applyBorder="1" applyAlignment="1" applyProtection="1">
      <alignment vertical="center" wrapText="1"/>
      <protection locked="0"/>
    </xf>
    <xf numFmtId="0" fontId="4" fillId="8" borderId="4" xfId="1" applyFont="1" applyFill="1" applyBorder="1" applyAlignment="1" applyProtection="1">
      <alignment vertical="center" wrapText="1"/>
      <protection locked="0"/>
    </xf>
    <xf numFmtId="0" fontId="3" fillId="0" borderId="5" xfId="0" applyFont="1" applyFill="1" applyBorder="1" applyAlignment="1" applyProtection="1">
      <alignment horizontal="left" vertical="center" wrapText="1"/>
    </xf>
    <xf numFmtId="0" fontId="3" fillId="0" borderId="13" xfId="0" applyFont="1" applyFill="1" applyBorder="1" applyAlignment="1" applyProtection="1">
      <alignment horizontal="left" vertical="center" wrapText="1"/>
    </xf>
    <xf numFmtId="0" fontId="4" fillId="0" borderId="1" xfId="1" applyFont="1" applyFill="1" applyBorder="1" applyAlignment="1" applyProtection="1">
      <alignment vertical="center"/>
      <protection locked="0"/>
    </xf>
    <xf numFmtId="0" fontId="3" fillId="8" borderId="2" xfId="0" applyFont="1" applyFill="1" applyBorder="1" applyAlignment="1" applyProtection="1">
      <alignment vertical="center" wrapText="1"/>
      <protection locked="0"/>
    </xf>
    <xf numFmtId="0" fontId="3" fillId="8" borderId="5" xfId="0" applyFont="1" applyFill="1" applyBorder="1" applyAlignment="1" applyProtection="1">
      <alignment horizontal="left" vertical="center" wrapText="1"/>
    </xf>
    <xf numFmtId="0" fontId="3" fillId="8" borderId="13" xfId="0" applyFont="1" applyFill="1" applyBorder="1" applyAlignment="1" applyProtection="1">
      <alignment horizontal="left" vertical="center" wrapText="1"/>
    </xf>
    <xf numFmtId="0" fontId="4" fillId="8" borderId="2" xfId="1" applyFont="1" applyFill="1" applyBorder="1" applyAlignment="1" applyProtection="1">
      <alignment vertical="center" wrapText="1"/>
      <protection locked="0"/>
    </xf>
    <xf numFmtId="0" fontId="4" fillId="0" borderId="5" xfId="1" applyFont="1" applyFill="1" applyBorder="1" applyAlignment="1" applyProtection="1">
      <alignment horizontal="center" vertical="center" wrapText="1"/>
      <protection locked="0"/>
    </xf>
    <xf numFmtId="0" fontId="4" fillId="0" borderId="9" xfId="1" applyFont="1" applyFill="1" applyBorder="1" applyAlignment="1" applyProtection="1">
      <alignment horizontal="center" vertical="center" wrapText="1"/>
      <protection locked="0"/>
    </xf>
    <xf numFmtId="0" fontId="4" fillId="0" borderId="13" xfId="1" applyFont="1" applyFill="1" applyBorder="1" applyAlignment="1" applyProtection="1">
      <alignment horizontal="center" vertical="center" wrapText="1"/>
      <protection locked="0"/>
    </xf>
    <xf numFmtId="0" fontId="2" fillId="0" borderId="6" xfId="1" applyFont="1" applyFill="1" applyBorder="1" applyAlignment="1" applyProtection="1">
      <alignment vertical="center" wrapText="1"/>
      <protection locked="0"/>
    </xf>
    <xf numFmtId="0" fontId="2" fillId="0" borderId="8" xfId="1" applyFont="1" applyFill="1" applyBorder="1" applyAlignment="1" applyProtection="1">
      <alignment vertical="center" wrapText="1"/>
      <protection locked="0"/>
    </xf>
    <xf numFmtId="0" fontId="2" fillId="0" borderId="10" xfId="1" applyFont="1" applyFill="1" applyBorder="1" applyAlignment="1" applyProtection="1">
      <alignment vertical="center" wrapText="1"/>
      <protection locked="0"/>
    </xf>
    <xf numFmtId="0" fontId="2" fillId="0" borderId="11" xfId="1" applyFont="1" applyFill="1" applyBorder="1" applyAlignment="1" applyProtection="1">
      <alignment vertical="center" wrapText="1"/>
      <protection locked="0"/>
    </xf>
    <xf numFmtId="0" fontId="2" fillId="0" borderId="12" xfId="1" applyFont="1" applyFill="1" applyBorder="1" applyAlignment="1" applyProtection="1">
      <alignment vertical="center" wrapText="1"/>
      <protection locked="0"/>
    </xf>
    <xf numFmtId="0" fontId="2" fillId="0" borderId="15" xfId="1" applyFont="1" applyFill="1" applyBorder="1" applyAlignment="1" applyProtection="1">
      <alignment vertical="center" wrapText="1"/>
      <protection locked="0"/>
    </xf>
    <xf numFmtId="0" fontId="4" fillId="0" borderId="1" xfId="0" applyFont="1" applyFill="1" applyBorder="1" applyAlignment="1" applyProtection="1">
      <alignment vertical="center" wrapText="1"/>
      <protection locked="0"/>
    </xf>
    <xf numFmtId="0" fontId="4" fillId="0" borderId="2" xfId="1" applyFont="1" applyFill="1" applyBorder="1" applyAlignment="1" applyProtection="1">
      <alignment vertical="center" wrapText="1"/>
      <protection locked="0"/>
    </xf>
    <xf numFmtId="0" fontId="4" fillId="0" borderId="4" xfId="1" applyFont="1" applyFill="1" applyBorder="1" applyAlignment="1" applyProtection="1">
      <alignment vertical="center" wrapText="1"/>
      <protection locked="0"/>
    </xf>
    <xf numFmtId="0" fontId="2" fillId="0" borderId="2" xfId="1" applyFont="1" applyFill="1" applyBorder="1" applyAlignment="1" applyProtection="1">
      <alignment horizontal="center" vertical="center" wrapText="1"/>
      <protection locked="0"/>
    </xf>
    <xf numFmtId="0" fontId="2" fillId="0" borderId="3" xfId="0" applyFont="1" applyBorder="1" applyAlignment="1" applyProtection="1">
      <alignment horizontal="center" vertical="center"/>
      <protection locked="0"/>
    </xf>
    <xf numFmtId="0" fontId="3" fillId="0" borderId="5"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4" fillId="0" borderId="1" xfId="1" applyFont="1" applyFill="1" applyBorder="1" applyAlignment="1" applyProtection="1">
      <alignment horizontal="center" vertical="center" wrapText="1"/>
      <protection locked="0"/>
    </xf>
    <xf numFmtId="49" fontId="4" fillId="0" borderId="5" xfId="0" applyNumberFormat="1" applyFont="1" applyFill="1" applyBorder="1" applyAlignment="1" applyProtection="1">
      <alignment horizontal="center" vertical="center" wrapText="1"/>
      <protection locked="0"/>
    </xf>
    <xf numFmtId="49" fontId="4" fillId="0" borderId="9" xfId="0" applyNumberFormat="1" applyFont="1" applyFill="1" applyBorder="1" applyAlignment="1" applyProtection="1">
      <alignment horizontal="center" vertical="center" wrapText="1"/>
      <protection locked="0"/>
    </xf>
    <xf numFmtId="49" fontId="4" fillId="0" borderId="13" xfId="0" applyNumberFormat="1" applyFont="1" applyFill="1" applyBorder="1" applyAlignment="1" applyProtection="1">
      <alignment horizontal="center" vertical="center" wrapText="1"/>
      <protection locked="0"/>
    </xf>
    <xf numFmtId="0" fontId="4" fillId="8" borderId="1" xfId="1" applyFont="1" applyFill="1" applyBorder="1" applyAlignment="1" applyProtection="1">
      <alignment vertical="center" wrapText="1"/>
      <protection locked="0"/>
    </xf>
    <xf numFmtId="0" fontId="4" fillId="8" borderId="5" xfId="1" applyFont="1" applyFill="1" applyBorder="1" applyAlignment="1" applyProtection="1">
      <alignment vertical="center" wrapText="1"/>
      <protection locked="0"/>
    </xf>
    <xf numFmtId="0" fontId="4" fillId="8" borderId="9" xfId="1" applyFont="1" applyFill="1" applyBorder="1" applyAlignment="1" applyProtection="1">
      <alignment vertical="center" wrapText="1"/>
      <protection locked="0"/>
    </xf>
    <xf numFmtId="0" fontId="4" fillId="0" borderId="6" xfId="1" applyFont="1" applyFill="1" applyBorder="1" applyAlignment="1" applyProtection="1">
      <alignment vertical="center" wrapText="1"/>
      <protection locked="0"/>
    </xf>
    <xf numFmtId="0" fontId="4" fillId="0" borderId="7" xfId="1" applyFont="1" applyFill="1" applyBorder="1" applyAlignment="1" applyProtection="1">
      <alignment vertical="center" wrapText="1"/>
      <protection locked="0"/>
    </xf>
    <xf numFmtId="0" fontId="4" fillId="0" borderId="8" xfId="1" applyFont="1" applyFill="1" applyBorder="1" applyAlignment="1" applyProtection="1">
      <alignment vertical="center" wrapText="1"/>
      <protection locked="0"/>
    </xf>
    <xf numFmtId="0" fontId="4" fillId="0" borderId="10" xfId="1" applyFont="1" applyFill="1" applyBorder="1" applyAlignment="1" applyProtection="1">
      <alignment vertical="center" wrapText="1"/>
      <protection locked="0"/>
    </xf>
    <xf numFmtId="0" fontId="4" fillId="0" borderId="0" xfId="1" applyFont="1" applyFill="1" applyBorder="1" applyAlignment="1" applyProtection="1">
      <alignment vertical="center" wrapText="1"/>
      <protection locked="0"/>
    </xf>
    <xf numFmtId="0" fontId="4" fillId="0" borderId="11" xfId="1" applyFont="1" applyFill="1" applyBorder="1" applyAlignment="1" applyProtection="1">
      <alignment vertical="center" wrapText="1"/>
      <protection locked="0"/>
    </xf>
    <xf numFmtId="0" fontId="4" fillId="0" borderId="12" xfId="1" applyFont="1" applyFill="1" applyBorder="1" applyAlignment="1" applyProtection="1">
      <alignment vertical="center" wrapText="1"/>
      <protection locked="0"/>
    </xf>
    <xf numFmtId="0" fontId="4" fillId="0" borderId="14" xfId="1" applyFont="1" applyFill="1" applyBorder="1" applyAlignment="1" applyProtection="1">
      <alignment vertical="center" wrapText="1"/>
      <protection locked="0"/>
    </xf>
    <xf numFmtId="0" fontId="4" fillId="0" borderId="15" xfId="1" applyFont="1" applyFill="1" applyBorder="1" applyAlignment="1" applyProtection="1">
      <alignment vertical="center" wrapText="1"/>
      <protection locked="0"/>
    </xf>
    <xf numFmtId="49" fontId="4" fillId="9" borderId="2" xfId="1" applyNumberFormat="1" applyFont="1" applyFill="1" applyBorder="1" applyAlignment="1" applyProtection="1">
      <alignment vertical="center" wrapText="1"/>
      <protection locked="0"/>
    </xf>
    <xf numFmtId="49" fontId="4" fillId="9" borderId="3" xfId="1" applyNumberFormat="1" applyFont="1" applyFill="1" applyBorder="1" applyAlignment="1" applyProtection="1">
      <alignment vertical="center" wrapText="1"/>
      <protection locked="0"/>
    </xf>
    <xf numFmtId="49" fontId="4" fillId="9" borderId="4" xfId="1" applyNumberFormat="1" applyFont="1" applyFill="1" applyBorder="1" applyAlignment="1" applyProtection="1">
      <alignment vertical="center" wrapText="1"/>
      <protection locked="0"/>
    </xf>
    <xf numFmtId="0" fontId="2" fillId="4" borderId="2" xfId="1" applyFont="1" applyFill="1" applyBorder="1" applyAlignment="1" applyProtection="1">
      <alignment horizontal="center" vertical="center"/>
      <protection locked="0"/>
    </xf>
    <xf numFmtId="0" fontId="2" fillId="4" borderId="3" xfId="1" applyFont="1" applyFill="1" applyBorder="1" applyAlignment="1" applyProtection="1">
      <alignment horizontal="center" vertical="center"/>
      <protection locked="0"/>
    </xf>
    <xf numFmtId="0" fontId="2" fillId="4" borderId="4" xfId="1" applyFont="1" applyFill="1" applyBorder="1" applyAlignment="1" applyProtection="1">
      <alignment horizontal="center" vertical="center"/>
      <protection locked="0"/>
    </xf>
    <xf numFmtId="0" fontId="2" fillId="8" borderId="1" xfId="1" applyFont="1" applyFill="1" applyBorder="1" applyAlignment="1" applyProtection="1">
      <alignment vertical="center" wrapText="1"/>
      <protection locked="0"/>
    </xf>
    <xf numFmtId="0" fontId="4" fillId="8" borderId="1" xfId="0" applyFont="1" applyFill="1" applyBorder="1" applyAlignment="1" applyProtection="1">
      <alignment vertical="center" wrapText="1"/>
      <protection locked="0"/>
    </xf>
    <xf numFmtId="0" fontId="3" fillId="0" borderId="9"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2" fillId="8" borderId="1" xfId="1" applyFont="1" applyFill="1" applyBorder="1" applyAlignment="1" applyProtection="1">
      <alignment horizontal="left" vertical="center" wrapText="1"/>
      <protection locked="0"/>
    </xf>
    <xf numFmtId="0" fontId="4" fillId="8" borderId="5" xfId="1" applyFont="1" applyFill="1" applyBorder="1" applyAlignment="1" applyProtection="1">
      <alignment horizontal="center" vertical="center"/>
      <protection locked="0"/>
    </xf>
    <xf numFmtId="0" fontId="4" fillId="8" borderId="13" xfId="1" applyFont="1" applyFill="1" applyBorder="1" applyAlignment="1" applyProtection="1">
      <alignment horizontal="center" vertical="center"/>
      <protection locked="0"/>
    </xf>
    <xf numFmtId="0" fontId="2" fillId="4" borderId="6" xfId="1" applyFont="1" applyFill="1" applyBorder="1" applyAlignment="1" applyProtection="1">
      <alignment horizontal="center" vertical="center"/>
      <protection locked="0"/>
    </xf>
    <xf numFmtId="0" fontId="2" fillId="4" borderId="7" xfId="1" applyFont="1" applyFill="1" applyBorder="1" applyAlignment="1" applyProtection="1">
      <alignment horizontal="center" vertical="center"/>
      <protection locked="0"/>
    </xf>
    <xf numFmtId="0" fontId="2" fillId="4" borderId="8" xfId="1" applyFont="1" applyFill="1" applyBorder="1" applyAlignment="1" applyProtection="1">
      <alignment horizontal="center" vertical="center"/>
      <protection locked="0"/>
    </xf>
    <xf numFmtId="0" fontId="4" fillId="0" borderId="2" xfId="1" applyFont="1" applyFill="1" applyBorder="1" applyAlignment="1" applyProtection="1">
      <alignment vertical="center"/>
      <protection locked="0"/>
    </xf>
    <xf numFmtId="0" fontId="4" fillId="0" borderId="4" xfId="1" applyFont="1" applyFill="1" applyBorder="1" applyAlignment="1" applyProtection="1">
      <alignment vertical="center"/>
      <protection locked="0"/>
    </xf>
    <xf numFmtId="0" fontId="4" fillId="0" borderId="5" xfId="1" applyFont="1" applyFill="1" applyBorder="1" applyAlignment="1" applyProtection="1">
      <alignment horizontal="center" vertical="center"/>
      <protection locked="0"/>
    </xf>
    <xf numFmtId="0" fontId="4" fillId="0" borderId="13" xfId="1" applyFont="1" applyFill="1" applyBorder="1" applyAlignment="1" applyProtection="1">
      <alignment horizontal="center" vertical="center"/>
      <protection locked="0"/>
    </xf>
    <xf numFmtId="0" fontId="4" fillId="0" borderId="1" xfId="1" applyFont="1" applyFill="1" applyBorder="1" applyAlignment="1" applyProtection="1">
      <alignment horizontal="center" vertical="center"/>
      <protection locked="0"/>
    </xf>
    <xf numFmtId="0" fontId="2" fillId="0" borderId="1" xfId="1" applyFont="1" applyFill="1" applyBorder="1" applyAlignment="1" applyProtection="1">
      <alignment vertical="center"/>
      <protection locked="0"/>
    </xf>
    <xf numFmtId="0" fontId="2" fillId="5" borderId="5" xfId="1" applyFont="1" applyFill="1" applyBorder="1" applyAlignment="1" applyProtection="1">
      <alignment vertical="center" wrapText="1"/>
      <protection locked="0"/>
    </xf>
    <xf numFmtId="0" fontId="2" fillId="5" borderId="13" xfId="1" applyFont="1" applyFill="1" applyBorder="1" applyAlignment="1" applyProtection="1">
      <alignment vertical="center" wrapText="1"/>
      <protection locked="0"/>
    </xf>
    <xf numFmtId="49" fontId="4" fillId="0" borderId="5" xfId="1" applyNumberFormat="1" applyFont="1" applyFill="1" applyBorder="1" applyAlignment="1" applyProtection="1">
      <alignment horizontal="left" vertical="center" wrapText="1"/>
      <protection locked="0"/>
    </xf>
    <xf numFmtId="49" fontId="4" fillId="0" borderId="9" xfId="1" applyNumberFormat="1" applyFont="1" applyFill="1" applyBorder="1" applyAlignment="1" applyProtection="1">
      <alignment horizontal="left" vertical="center" wrapText="1"/>
      <protection locked="0"/>
    </xf>
    <xf numFmtId="49" fontId="4" fillId="0" borderId="13" xfId="1" applyNumberFormat="1" applyFont="1" applyFill="1" applyBorder="1" applyAlignment="1" applyProtection="1">
      <alignment horizontal="left" vertical="center" wrapText="1"/>
      <protection locked="0"/>
    </xf>
    <xf numFmtId="49" fontId="4" fillId="5" borderId="6" xfId="1" applyNumberFormat="1" applyFont="1" applyFill="1" applyBorder="1" applyAlignment="1" applyProtection="1">
      <alignment vertical="center" wrapText="1"/>
      <protection locked="0"/>
    </xf>
    <xf numFmtId="49" fontId="4" fillId="5" borderId="7" xfId="1" applyNumberFormat="1" applyFont="1" applyFill="1" applyBorder="1" applyAlignment="1" applyProtection="1">
      <alignment vertical="center" wrapText="1"/>
      <protection locked="0"/>
    </xf>
    <xf numFmtId="49" fontId="4" fillId="5" borderId="8" xfId="1" applyNumberFormat="1" applyFont="1" applyFill="1" applyBorder="1" applyAlignment="1" applyProtection="1">
      <alignment vertical="center" wrapText="1"/>
      <protection locked="0"/>
    </xf>
    <xf numFmtId="49" fontId="4" fillId="5" borderId="10" xfId="1" applyNumberFormat="1" applyFont="1" applyFill="1" applyBorder="1" applyAlignment="1" applyProtection="1">
      <alignment vertical="center" wrapText="1"/>
      <protection locked="0"/>
    </xf>
    <xf numFmtId="49" fontId="4" fillId="5" borderId="0" xfId="1" applyNumberFormat="1" applyFont="1" applyFill="1" applyBorder="1" applyAlignment="1" applyProtection="1">
      <alignment vertical="center" wrapText="1"/>
      <protection locked="0"/>
    </xf>
    <xf numFmtId="49" fontId="4" fillId="5" borderId="11" xfId="1" applyNumberFormat="1" applyFont="1" applyFill="1" applyBorder="1" applyAlignment="1" applyProtection="1">
      <alignment vertical="center" wrapText="1"/>
      <protection locked="0"/>
    </xf>
    <xf numFmtId="49" fontId="4" fillId="5" borderId="12" xfId="1" applyNumberFormat="1" applyFont="1" applyFill="1" applyBorder="1" applyAlignment="1" applyProtection="1">
      <alignment vertical="center" wrapText="1"/>
      <protection locked="0"/>
    </xf>
    <xf numFmtId="49" fontId="4" fillId="5" borderId="14" xfId="1" applyNumberFormat="1" applyFont="1" applyFill="1" applyBorder="1" applyAlignment="1" applyProtection="1">
      <alignment vertical="center" wrapText="1"/>
      <protection locked="0"/>
    </xf>
    <xf numFmtId="49" fontId="4" fillId="5" borderId="15" xfId="1" applyNumberFormat="1" applyFont="1" applyFill="1" applyBorder="1" applyAlignment="1" applyProtection="1">
      <alignment vertical="center" wrapText="1"/>
      <protection locked="0"/>
    </xf>
    <xf numFmtId="0" fontId="2" fillId="0" borderId="2" xfId="1" applyFont="1" applyFill="1" applyBorder="1" applyAlignment="1" applyProtection="1">
      <alignment vertical="center"/>
      <protection locked="0"/>
    </xf>
    <xf numFmtId="0" fontId="2" fillId="0" borderId="4" xfId="1" applyFont="1" applyFill="1" applyBorder="1" applyAlignment="1" applyProtection="1">
      <alignment vertical="center"/>
      <protection locked="0"/>
    </xf>
    <xf numFmtId="0" fontId="2" fillId="8" borderId="6" xfId="1" applyFont="1" applyFill="1" applyBorder="1" applyAlignment="1" applyProtection="1">
      <alignment vertical="center" wrapText="1"/>
      <protection locked="0"/>
    </xf>
    <xf numFmtId="0" fontId="2" fillId="8" borderId="8" xfId="1" applyFont="1" applyFill="1" applyBorder="1" applyAlignment="1" applyProtection="1">
      <alignment vertical="center" wrapText="1"/>
      <protection locked="0"/>
    </xf>
    <xf numFmtId="0" fontId="2" fillId="8" borderId="10" xfId="1" applyFont="1" applyFill="1" applyBorder="1" applyAlignment="1" applyProtection="1">
      <alignment vertical="center" wrapText="1"/>
      <protection locked="0"/>
    </xf>
    <xf numFmtId="0" fontId="2" fillId="8" borderId="11" xfId="1" applyFont="1" applyFill="1" applyBorder="1" applyAlignment="1" applyProtection="1">
      <alignment vertical="center" wrapText="1"/>
      <protection locked="0"/>
    </xf>
    <xf numFmtId="0" fontId="4" fillId="5" borderId="2" xfId="1" applyFont="1" applyFill="1" applyBorder="1" applyAlignment="1" applyProtection="1">
      <alignment vertical="center" wrapText="1"/>
      <protection locked="0"/>
    </xf>
    <xf numFmtId="0" fontId="4" fillId="5" borderId="4" xfId="1" applyFont="1" applyFill="1" applyBorder="1" applyAlignment="1" applyProtection="1">
      <alignment vertical="center" wrapText="1"/>
      <protection locked="0"/>
    </xf>
    <xf numFmtId="0" fontId="4" fillId="8" borderId="1" xfId="1" applyFont="1" applyFill="1" applyBorder="1" applyAlignment="1" applyProtection="1">
      <alignment vertical="center"/>
      <protection locked="0"/>
    </xf>
    <xf numFmtId="0" fontId="4" fillId="6" borderId="1" xfId="1" applyFont="1" applyFill="1" applyBorder="1" applyAlignment="1" applyProtection="1">
      <alignment vertical="center"/>
      <protection locked="0"/>
    </xf>
    <xf numFmtId="0" fontId="4" fillId="5" borderId="6" xfId="1" applyFont="1" applyFill="1" applyBorder="1" applyAlignment="1" applyProtection="1">
      <alignment vertical="center" wrapText="1"/>
      <protection locked="0"/>
    </xf>
    <xf numFmtId="0" fontId="4" fillId="5" borderId="7" xfId="1" applyFont="1" applyFill="1" applyBorder="1" applyAlignment="1" applyProtection="1">
      <alignment vertical="center" wrapText="1"/>
      <protection locked="0"/>
    </xf>
    <xf numFmtId="0" fontId="4" fillId="5" borderId="8" xfId="1" applyFont="1" applyFill="1" applyBorder="1" applyAlignment="1" applyProtection="1">
      <alignment vertical="center" wrapText="1"/>
      <protection locked="0"/>
    </xf>
    <xf numFmtId="0" fontId="4" fillId="5" borderId="10" xfId="1" applyFont="1" applyFill="1" applyBorder="1" applyAlignment="1" applyProtection="1">
      <alignment vertical="center" wrapText="1"/>
      <protection locked="0"/>
    </xf>
    <xf numFmtId="0" fontId="4" fillId="5" borderId="0" xfId="1" applyFont="1" applyFill="1" applyBorder="1" applyAlignment="1" applyProtection="1">
      <alignment vertical="center" wrapText="1"/>
      <protection locked="0"/>
    </xf>
    <xf numFmtId="0" fontId="4" fillId="5" borderId="11" xfId="1" applyFont="1" applyFill="1" applyBorder="1" applyAlignment="1" applyProtection="1">
      <alignment vertical="center" wrapText="1"/>
      <protection locked="0"/>
    </xf>
    <xf numFmtId="0" fontId="4" fillId="5" borderId="12" xfId="1" applyFont="1" applyFill="1" applyBorder="1" applyAlignment="1" applyProtection="1">
      <alignment vertical="center" wrapText="1"/>
      <protection locked="0"/>
    </xf>
    <xf numFmtId="0" fontId="4" fillId="5" borderId="14" xfId="1" applyFont="1" applyFill="1" applyBorder="1" applyAlignment="1" applyProtection="1">
      <alignment vertical="center" wrapText="1"/>
      <protection locked="0"/>
    </xf>
    <xf numFmtId="0" fontId="4" fillId="5" borderId="15" xfId="1" applyFont="1" applyFill="1" applyBorder="1" applyAlignment="1" applyProtection="1">
      <alignment vertical="center" wrapText="1"/>
      <protection locked="0"/>
    </xf>
    <xf numFmtId="0" fontId="3" fillId="0" borderId="5" xfId="0" applyFont="1" applyFill="1" applyBorder="1" applyAlignment="1" applyProtection="1">
      <alignment horizontal="left" wrapText="1"/>
      <protection locked="0"/>
    </xf>
    <xf numFmtId="0" fontId="3" fillId="0" borderId="9" xfId="0" applyFont="1" applyFill="1" applyBorder="1" applyAlignment="1" applyProtection="1">
      <alignment horizontal="left" wrapText="1"/>
      <protection locked="0"/>
    </xf>
    <xf numFmtId="0" fontId="3" fillId="0" borderId="13" xfId="0" applyFont="1" applyFill="1" applyBorder="1" applyAlignment="1" applyProtection="1">
      <alignment horizontal="left" wrapText="1"/>
      <protection locked="0"/>
    </xf>
    <xf numFmtId="0" fontId="4" fillId="0" borderId="3" xfId="1" applyFont="1" applyFill="1" applyBorder="1" applyAlignment="1" applyProtection="1">
      <alignment vertical="center" wrapText="1"/>
      <protection locked="0"/>
    </xf>
    <xf numFmtId="0" fontId="4" fillId="7" borderId="2" xfId="1" applyFont="1" applyFill="1" applyBorder="1" applyAlignment="1" applyProtection="1">
      <alignment horizontal="left" vertical="center" wrapText="1"/>
      <protection locked="0"/>
    </xf>
    <xf numFmtId="0" fontId="4" fillId="7" borderId="3" xfId="1" applyFont="1" applyFill="1" applyBorder="1" applyAlignment="1" applyProtection="1">
      <alignment horizontal="left" vertical="center" wrapText="1"/>
      <protection locked="0"/>
    </xf>
    <xf numFmtId="0" fontId="4" fillId="7" borderId="4" xfId="1" applyFont="1" applyFill="1" applyBorder="1" applyAlignment="1" applyProtection="1">
      <alignment horizontal="left" vertical="center" wrapText="1"/>
      <protection locked="0"/>
    </xf>
    <xf numFmtId="0" fontId="2" fillId="2" borderId="2" xfId="1" applyFont="1" applyFill="1" applyBorder="1" applyAlignment="1" applyProtection="1">
      <alignment horizontal="center" vertical="center"/>
      <protection locked="0"/>
    </xf>
    <xf numFmtId="0" fontId="2" fillId="2" borderId="3" xfId="1" applyFont="1" applyFill="1" applyBorder="1" applyAlignment="1" applyProtection="1">
      <alignment horizontal="center" vertical="center"/>
      <protection locked="0"/>
    </xf>
    <xf numFmtId="0" fontId="2" fillId="2" borderId="4" xfId="1" applyFont="1" applyFill="1" applyBorder="1" applyAlignment="1" applyProtection="1">
      <alignment horizontal="center" vertical="center"/>
      <protection locked="0"/>
    </xf>
    <xf numFmtId="0" fontId="2" fillId="7" borderId="2" xfId="1" applyFont="1" applyFill="1" applyBorder="1" applyAlignment="1" applyProtection="1">
      <alignment horizontal="center" vertical="center"/>
      <protection locked="0"/>
    </xf>
    <xf numFmtId="0" fontId="2" fillId="7" borderId="3" xfId="1" applyFont="1" applyFill="1" applyBorder="1" applyAlignment="1" applyProtection="1">
      <alignment horizontal="center" vertical="center"/>
      <protection locked="0"/>
    </xf>
    <xf numFmtId="0" fontId="2" fillId="7" borderId="4" xfId="1" applyFont="1" applyFill="1" applyBorder="1" applyAlignment="1" applyProtection="1">
      <alignment horizontal="center" vertical="center"/>
      <protection locked="0"/>
    </xf>
    <xf numFmtId="0" fontId="4" fillId="5" borderId="1" xfId="1" applyFont="1" applyFill="1" applyBorder="1" applyAlignment="1" applyProtection="1">
      <alignment vertical="center" wrapText="1"/>
      <protection locked="0"/>
    </xf>
    <xf numFmtId="0" fontId="4" fillId="8" borderId="6" xfId="1" applyFont="1" applyFill="1" applyBorder="1" applyAlignment="1" applyProtection="1">
      <alignment vertical="center" wrapText="1"/>
      <protection locked="0"/>
    </xf>
    <xf numFmtId="0" fontId="4" fillId="8" borderId="7" xfId="1" applyFont="1" applyFill="1" applyBorder="1" applyAlignment="1" applyProtection="1">
      <alignment vertical="center" wrapText="1"/>
      <protection locked="0"/>
    </xf>
    <xf numFmtId="0" fontId="4" fillId="8" borderId="8" xfId="1" applyFont="1" applyFill="1" applyBorder="1" applyAlignment="1" applyProtection="1">
      <alignment vertical="center" wrapText="1"/>
      <protection locked="0"/>
    </xf>
    <xf numFmtId="0" fontId="4" fillId="0" borderId="9" xfId="1" applyFont="1" applyFill="1" applyBorder="1" applyAlignment="1" applyProtection="1">
      <alignment horizontal="center" vertical="center"/>
      <protection locked="0"/>
    </xf>
    <xf numFmtId="0" fontId="4" fillId="0" borderId="3" xfId="1" applyFont="1" applyFill="1" applyBorder="1" applyAlignment="1" applyProtection="1">
      <alignment vertical="center"/>
      <protection locked="0"/>
    </xf>
    <xf numFmtId="0" fontId="4" fillId="0" borderId="2" xfId="1" applyFont="1" applyFill="1" applyBorder="1" applyAlignment="1" applyProtection="1">
      <alignment horizontal="left" vertical="center" wrapText="1"/>
      <protection locked="0"/>
    </xf>
    <xf numFmtId="0" fontId="4" fillId="0" borderId="3" xfId="1" applyFont="1" applyFill="1" applyBorder="1" applyAlignment="1" applyProtection="1">
      <alignment horizontal="left" vertical="center" wrapText="1"/>
      <protection locked="0"/>
    </xf>
    <xf numFmtId="0" fontId="4" fillId="0" borderId="4" xfId="1" applyFont="1" applyFill="1" applyBorder="1" applyAlignment="1" applyProtection="1">
      <alignment horizontal="left" vertical="center" wrapText="1"/>
      <protection locked="0"/>
    </xf>
    <xf numFmtId="0" fontId="4" fillId="8" borderId="2" xfId="1" applyFont="1" applyFill="1" applyBorder="1" applyAlignment="1" applyProtection="1">
      <alignment horizontal="left" vertical="center" wrapText="1"/>
      <protection locked="0"/>
    </xf>
    <xf numFmtId="0" fontId="4" fillId="8" borderId="3" xfId="1" applyFont="1" applyFill="1" applyBorder="1" applyAlignment="1" applyProtection="1">
      <alignment horizontal="left" vertical="center" wrapText="1"/>
      <protection locked="0"/>
    </xf>
    <xf numFmtId="0" fontId="4" fillId="8" borderId="4" xfId="1" applyFont="1" applyFill="1" applyBorder="1" applyAlignment="1" applyProtection="1">
      <alignment horizontal="left" vertical="center" wrapText="1"/>
      <protection locked="0"/>
    </xf>
    <xf numFmtId="0" fontId="2" fillId="0" borderId="2" xfId="1" applyFont="1" applyFill="1" applyBorder="1" applyAlignment="1" applyProtection="1">
      <alignment horizontal="right" vertical="center"/>
      <protection locked="0"/>
    </xf>
    <xf numFmtId="0" fontId="2" fillId="0" borderId="3" xfId="1" applyFont="1" applyFill="1" applyBorder="1" applyAlignment="1" applyProtection="1">
      <alignment horizontal="right" vertical="center"/>
      <protection locked="0"/>
    </xf>
    <xf numFmtId="0" fontId="2" fillId="0" borderId="4" xfId="1" applyFont="1" applyFill="1" applyBorder="1" applyAlignment="1" applyProtection="1">
      <alignment horizontal="right" vertical="center"/>
      <protection locked="0"/>
    </xf>
    <xf numFmtId="0" fontId="4" fillId="0" borderId="6" xfId="1" applyFont="1" applyFill="1" applyBorder="1" applyAlignment="1" applyProtection="1">
      <alignment horizontal="center" vertical="center" wrapText="1"/>
      <protection locked="0"/>
    </xf>
    <xf numFmtId="0" fontId="4" fillId="0" borderId="10" xfId="1" applyFont="1" applyFill="1" applyBorder="1" applyAlignment="1" applyProtection="1">
      <alignment horizontal="center" vertical="center" wrapText="1"/>
      <protection locked="0"/>
    </xf>
    <xf numFmtId="0" fontId="4" fillId="0" borderId="12" xfId="1" applyFont="1" applyFill="1" applyBorder="1" applyAlignment="1" applyProtection="1">
      <alignment horizontal="center" vertical="center" wrapText="1"/>
      <protection locked="0"/>
    </xf>
    <xf numFmtId="0" fontId="2" fillId="3" borderId="2" xfId="1" applyFont="1" applyFill="1" applyBorder="1" applyAlignment="1" applyProtection="1">
      <alignment horizontal="center" vertical="center"/>
      <protection locked="0"/>
    </xf>
    <xf numFmtId="0" fontId="2" fillId="3" borderId="3" xfId="1" applyFont="1" applyFill="1" applyBorder="1" applyAlignment="1" applyProtection="1">
      <alignment horizontal="center" vertical="center"/>
      <protection locked="0"/>
    </xf>
    <xf numFmtId="0" fontId="2" fillId="3" borderId="4" xfId="1" applyFont="1" applyFill="1" applyBorder="1" applyAlignment="1" applyProtection="1">
      <alignment horizontal="center" vertical="center"/>
      <protection locked="0"/>
    </xf>
    <xf numFmtId="0" fontId="4" fillId="5" borderId="3" xfId="1" applyFont="1" applyFill="1" applyBorder="1" applyAlignment="1" applyProtection="1">
      <alignment vertical="center" wrapText="1"/>
      <protection locked="0"/>
    </xf>
    <xf numFmtId="0" fontId="4" fillId="7" borderId="2" xfId="1" applyFont="1" applyFill="1" applyBorder="1" applyAlignment="1" applyProtection="1">
      <alignment vertical="center" wrapText="1"/>
      <protection locked="0"/>
    </xf>
    <xf numFmtId="0" fontId="4" fillId="7" borderId="3" xfId="1" applyFont="1" applyFill="1" applyBorder="1" applyAlignment="1" applyProtection="1">
      <alignment vertical="center" wrapText="1"/>
      <protection locked="0"/>
    </xf>
    <xf numFmtId="0" fontId="4" fillId="7" borderId="4" xfId="1" applyFont="1" applyFill="1" applyBorder="1" applyAlignment="1" applyProtection="1">
      <alignment vertical="center" wrapText="1"/>
      <protection locked="0"/>
    </xf>
    <xf numFmtId="0" fontId="3" fillId="8" borderId="6" xfId="0" applyFont="1" applyFill="1" applyBorder="1" applyAlignment="1" applyProtection="1">
      <alignment vertical="center" wrapText="1"/>
      <protection locked="0"/>
    </xf>
    <xf numFmtId="0" fontId="3" fillId="8" borderId="7" xfId="0" applyFont="1" applyFill="1" applyBorder="1" applyAlignment="1" applyProtection="1">
      <alignment vertical="center" wrapText="1"/>
      <protection locked="0"/>
    </xf>
    <xf numFmtId="0" fontId="3" fillId="8" borderId="8" xfId="0" applyFont="1" applyFill="1" applyBorder="1" applyAlignment="1" applyProtection="1">
      <alignment vertical="center" wrapText="1"/>
      <protection locked="0"/>
    </xf>
    <xf numFmtId="0" fontId="3" fillId="8" borderId="10" xfId="0" applyFont="1" applyFill="1" applyBorder="1" applyAlignment="1" applyProtection="1">
      <alignment vertical="center" wrapText="1"/>
      <protection locked="0"/>
    </xf>
    <xf numFmtId="0" fontId="3" fillId="8" borderId="0" xfId="0" applyFont="1" applyFill="1" applyBorder="1" applyAlignment="1" applyProtection="1">
      <alignment vertical="center" wrapText="1"/>
      <protection locked="0"/>
    </xf>
    <xf numFmtId="0" fontId="3" fillId="8" borderId="11" xfId="0" applyFont="1" applyFill="1" applyBorder="1" applyAlignment="1" applyProtection="1">
      <alignment vertical="center" wrapText="1"/>
      <protection locked="0"/>
    </xf>
    <xf numFmtId="0" fontId="3" fillId="8" borderId="12" xfId="0" applyFont="1" applyFill="1" applyBorder="1" applyAlignment="1" applyProtection="1">
      <alignment vertical="center" wrapText="1"/>
      <protection locked="0"/>
    </xf>
    <xf numFmtId="0" fontId="3" fillId="8" borderId="14" xfId="0" applyFont="1" applyFill="1" applyBorder="1" applyAlignment="1" applyProtection="1">
      <alignment vertical="center" wrapText="1"/>
      <protection locked="0"/>
    </xf>
    <xf numFmtId="0" fontId="3" fillId="8" borderId="15" xfId="0" applyFont="1" applyFill="1" applyBorder="1" applyAlignment="1" applyProtection="1">
      <alignment vertical="center" wrapText="1"/>
      <protection locked="0"/>
    </xf>
    <xf numFmtId="0" fontId="3" fillId="0" borderId="9" xfId="0" applyFont="1" applyFill="1" applyBorder="1" applyAlignment="1" applyProtection="1">
      <alignment horizontal="left" vertical="center" wrapText="1"/>
    </xf>
    <xf numFmtId="0" fontId="4" fillId="8" borderId="6" xfId="1" applyFont="1" applyFill="1" applyBorder="1" applyAlignment="1" applyProtection="1">
      <alignment horizontal="left" vertical="center" wrapText="1"/>
      <protection locked="0"/>
    </xf>
    <xf numFmtId="0" fontId="4" fillId="8" borderId="7" xfId="1" applyFont="1" applyFill="1" applyBorder="1" applyAlignment="1" applyProtection="1">
      <alignment horizontal="left" vertical="center" wrapText="1"/>
      <protection locked="0"/>
    </xf>
    <xf numFmtId="0" fontId="4" fillId="8" borderId="8" xfId="1" applyFont="1" applyFill="1" applyBorder="1" applyAlignment="1" applyProtection="1">
      <alignment horizontal="left" vertical="center" wrapText="1"/>
      <protection locked="0"/>
    </xf>
    <xf numFmtId="0" fontId="4" fillId="8" borderId="10" xfId="1" applyFont="1" applyFill="1" applyBorder="1" applyAlignment="1" applyProtection="1">
      <alignment horizontal="left" vertical="center" wrapText="1"/>
      <protection locked="0"/>
    </xf>
    <xf numFmtId="0" fontId="4" fillId="8" borderId="0" xfId="1" applyFont="1" applyFill="1" applyBorder="1" applyAlignment="1" applyProtection="1">
      <alignment horizontal="left" vertical="center" wrapText="1"/>
      <protection locked="0"/>
    </xf>
    <xf numFmtId="0" fontId="4" fillId="8" borderId="11" xfId="1" applyFont="1" applyFill="1" applyBorder="1" applyAlignment="1" applyProtection="1">
      <alignment horizontal="left" vertical="center" wrapText="1"/>
      <protection locked="0"/>
    </xf>
    <xf numFmtId="0" fontId="4" fillId="8" borderId="12" xfId="1" applyFont="1" applyFill="1" applyBorder="1" applyAlignment="1" applyProtection="1">
      <alignment horizontal="left" vertical="center" wrapText="1"/>
      <protection locked="0"/>
    </xf>
    <xf numFmtId="0" fontId="4" fillId="8" borderId="14" xfId="1" applyFont="1" applyFill="1" applyBorder="1" applyAlignment="1" applyProtection="1">
      <alignment horizontal="left" vertical="center" wrapText="1"/>
      <protection locked="0"/>
    </xf>
    <xf numFmtId="0" fontId="4" fillId="8" borderId="15" xfId="1" applyFont="1" applyFill="1" applyBorder="1" applyAlignment="1" applyProtection="1">
      <alignment horizontal="left" vertical="center" wrapText="1"/>
      <protection locked="0"/>
    </xf>
    <xf numFmtId="0" fontId="4" fillId="12" borderId="5" xfId="1" applyFont="1" applyFill="1" applyBorder="1" applyAlignment="1" applyProtection="1">
      <alignment horizontal="center" vertical="center" wrapText="1"/>
      <protection locked="0"/>
    </xf>
    <xf numFmtId="0" fontId="4" fillId="12" borderId="9" xfId="1" applyFont="1" applyFill="1" applyBorder="1" applyAlignment="1" applyProtection="1">
      <alignment horizontal="center" vertical="center" wrapText="1"/>
      <protection locked="0"/>
    </xf>
    <xf numFmtId="0" fontId="4" fillId="12" borderId="13" xfId="1" applyFont="1" applyFill="1" applyBorder="1" applyAlignment="1" applyProtection="1">
      <alignment horizontal="center" vertical="center" wrapText="1"/>
      <protection locked="0"/>
    </xf>
    <xf numFmtId="49" fontId="2" fillId="0" borderId="1" xfId="1" applyNumberFormat="1" applyFont="1" applyFill="1" applyBorder="1" applyAlignment="1" applyProtection="1">
      <alignment horizontal="center" vertical="center" wrapText="1"/>
      <protection locked="0"/>
    </xf>
    <xf numFmtId="0" fontId="2" fillId="4" borderId="1" xfId="1" applyFont="1" applyFill="1" applyBorder="1" applyAlignment="1" applyProtection="1">
      <alignment horizontal="center" vertical="center" wrapText="1"/>
      <protection locked="0"/>
    </xf>
    <xf numFmtId="0" fontId="3" fillId="12" borderId="1" xfId="0" applyFont="1" applyFill="1" applyBorder="1" applyAlignment="1" applyProtection="1">
      <alignment vertical="center" wrapText="1"/>
      <protection locked="0"/>
    </xf>
    <xf numFmtId="0" fontId="3" fillId="0" borderId="1" xfId="0" applyFont="1" applyFill="1" applyBorder="1" applyAlignment="1" applyProtection="1">
      <alignment vertical="center" wrapText="1"/>
      <protection locked="0"/>
    </xf>
    <xf numFmtId="0" fontId="3" fillId="12" borderId="1" xfId="0" applyFont="1" applyFill="1" applyBorder="1" applyAlignment="1">
      <alignment horizontal="left" wrapText="1"/>
    </xf>
    <xf numFmtId="0" fontId="4" fillId="12" borderId="1" xfId="1" applyFont="1" applyFill="1" applyBorder="1" applyAlignment="1" applyProtection="1">
      <alignment vertical="center" wrapText="1"/>
      <protection locked="0"/>
    </xf>
    <xf numFmtId="0" fontId="2" fillId="0" borderId="1" xfId="1" applyFont="1" applyFill="1" applyBorder="1" applyAlignment="1" applyProtection="1">
      <alignment horizontal="center" vertical="center" wrapText="1"/>
      <protection locked="0"/>
    </xf>
    <xf numFmtId="0" fontId="4" fillId="12" borderId="1" xfId="0" applyFont="1" applyFill="1" applyBorder="1" applyAlignment="1" applyProtection="1">
      <alignment vertical="center" wrapText="1"/>
      <protection locked="0"/>
    </xf>
    <xf numFmtId="0" fontId="2" fillId="5" borderId="1" xfId="1" applyFont="1" applyFill="1" applyBorder="1" applyAlignment="1" applyProtection="1">
      <alignment vertical="center" wrapText="1"/>
      <protection locked="0"/>
    </xf>
    <xf numFmtId="0" fontId="4" fillId="12" borderId="1" xfId="0" applyFont="1" applyFill="1" applyBorder="1" applyAlignment="1" applyProtection="1">
      <alignment horizontal="left" vertical="center" wrapText="1"/>
    </xf>
    <xf numFmtId="0" fontId="2" fillId="12" borderId="1" xfId="1" applyFont="1" applyFill="1" applyBorder="1" applyAlignment="1" applyProtection="1">
      <alignment horizontal="left" vertical="center" wrapText="1"/>
      <protection locked="0"/>
    </xf>
    <xf numFmtId="0" fontId="9" fillId="0" borderId="1" xfId="0" applyFont="1" applyBorder="1" applyAlignment="1">
      <alignment horizontal="center" vertical="center" wrapText="1"/>
    </xf>
    <xf numFmtId="0" fontId="9" fillId="0" borderId="1" xfId="0" applyFont="1" applyBorder="1" applyAlignment="1">
      <alignment horizontal="center" wrapText="1"/>
    </xf>
    <xf numFmtId="0" fontId="4" fillId="0" borderId="1" xfId="1" applyFont="1" applyFill="1" applyBorder="1" applyAlignment="1" applyProtection="1">
      <alignment horizontal="center" wrapText="1"/>
      <protection locked="0"/>
    </xf>
    <xf numFmtId="49" fontId="2" fillId="0" borderId="5" xfId="1" applyNumberFormat="1" applyFont="1" applyFill="1" applyBorder="1" applyAlignment="1" applyProtection="1">
      <alignment horizontal="center" vertical="center" wrapText="1"/>
      <protection locked="0"/>
    </xf>
    <xf numFmtId="49" fontId="2" fillId="0" borderId="9" xfId="1" applyNumberFormat="1" applyFont="1" applyFill="1" applyBorder="1" applyAlignment="1" applyProtection="1">
      <alignment horizontal="center" vertical="center" wrapText="1"/>
      <protection locked="0"/>
    </xf>
    <xf numFmtId="49" fontId="2" fillId="0" borderId="13" xfId="1" applyNumberFormat="1" applyFont="1" applyFill="1" applyBorder="1" applyAlignment="1" applyProtection="1">
      <alignment horizontal="center" vertical="center" wrapText="1"/>
      <protection locked="0"/>
    </xf>
    <xf numFmtId="0" fontId="2" fillId="12" borderId="1" xfId="1" applyFont="1" applyFill="1" applyBorder="1" applyAlignment="1" applyProtection="1">
      <alignment vertical="center" wrapText="1"/>
      <protection locked="0"/>
    </xf>
    <xf numFmtId="0" fontId="4" fillId="5" borderId="1" xfId="1"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4" fillId="0" borderId="1" xfId="1" applyFont="1" applyFill="1" applyBorder="1" applyAlignment="1" applyProtection="1">
      <alignment horizontal="left" vertical="center" wrapText="1"/>
      <protection locked="0"/>
    </xf>
    <xf numFmtId="0" fontId="4" fillId="12" borderId="1" xfId="1" applyFont="1" applyFill="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7" borderId="1" xfId="1" applyFont="1" applyFill="1" applyBorder="1" applyAlignment="1" applyProtection="1">
      <alignment vertical="center" wrapText="1"/>
      <protection locked="0"/>
    </xf>
    <xf numFmtId="0" fontId="4" fillId="0" borderId="5" xfId="1" applyFont="1" applyBorder="1" applyAlignment="1" applyProtection="1">
      <alignment horizontal="center" vertical="center" wrapText="1"/>
      <protection locked="0"/>
    </xf>
    <xf numFmtId="0" fontId="4" fillId="0" borderId="9" xfId="1" applyFont="1" applyBorder="1" applyAlignment="1" applyProtection="1">
      <alignment horizontal="center" vertical="center" wrapText="1"/>
      <protection locked="0"/>
    </xf>
    <xf numFmtId="0" fontId="4" fillId="0" borderId="13" xfId="1" applyFont="1" applyBorder="1" applyAlignment="1" applyProtection="1">
      <alignment horizontal="center" vertical="center" wrapText="1"/>
      <protection locked="0"/>
    </xf>
    <xf numFmtId="0" fontId="4" fillId="0" borderId="8" xfId="1" applyFont="1" applyFill="1" applyBorder="1" applyAlignment="1" applyProtection="1">
      <alignment horizontal="center" vertical="center" wrapText="1"/>
      <protection locked="0"/>
    </xf>
    <xf numFmtId="0" fontId="4" fillId="0" borderId="11" xfId="1" applyFont="1" applyFill="1" applyBorder="1" applyAlignment="1" applyProtection="1">
      <alignment horizontal="center" vertical="center" wrapText="1"/>
      <protection locked="0"/>
    </xf>
    <xf numFmtId="0" fontId="4" fillId="0" borderId="15" xfId="1" applyFont="1" applyFill="1" applyBorder="1" applyAlignment="1" applyProtection="1">
      <alignment horizontal="center" vertical="center" wrapText="1"/>
      <protection locked="0"/>
    </xf>
    <xf numFmtId="0" fontId="2" fillId="2" borderId="1" xfId="1" applyFont="1" applyFill="1" applyBorder="1" applyAlignment="1" applyProtection="1">
      <alignment horizontal="center" vertical="center" wrapText="1"/>
      <protection locked="0"/>
    </xf>
    <xf numFmtId="0" fontId="2" fillId="0" borderId="1" xfId="1" applyFont="1" applyFill="1" applyBorder="1" applyAlignment="1" applyProtection="1">
      <alignment horizontal="right" vertical="center" wrapText="1"/>
      <protection locked="0"/>
    </xf>
    <xf numFmtId="0" fontId="2" fillId="3" borderId="1" xfId="1" applyFont="1" applyFill="1" applyBorder="1" applyAlignment="1" applyProtection="1">
      <alignment horizontal="center" vertical="center" wrapText="1"/>
      <protection locked="0"/>
    </xf>
    <xf numFmtId="0" fontId="4" fillId="0" borderId="5" xfId="1" applyFont="1" applyFill="1" applyBorder="1" applyAlignment="1" applyProtection="1">
      <alignment vertical="center" wrapText="1"/>
      <protection locked="0"/>
    </xf>
    <xf numFmtId="0" fontId="5"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xf>
    <xf numFmtId="0" fontId="4" fillId="0" borderId="6" xfId="1" applyFont="1" applyFill="1" applyBorder="1" applyAlignment="1" applyProtection="1">
      <alignment horizontal="left" vertical="center" wrapText="1"/>
      <protection locked="0"/>
    </xf>
    <xf numFmtId="0" fontId="4" fillId="0" borderId="7" xfId="1" applyFont="1" applyFill="1" applyBorder="1" applyAlignment="1" applyProtection="1">
      <alignment horizontal="left" vertical="center" wrapText="1"/>
      <protection locked="0"/>
    </xf>
    <xf numFmtId="0" fontId="4" fillId="0" borderId="8" xfId="1" applyFont="1" applyFill="1" applyBorder="1" applyAlignment="1" applyProtection="1">
      <alignment horizontal="left" vertical="center" wrapText="1"/>
      <protection locked="0"/>
    </xf>
    <xf numFmtId="0" fontId="4" fillId="0" borderId="12" xfId="1" applyFont="1" applyFill="1" applyBorder="1" applyAlignment="1" applyProtection="1">
      <alignment horizontal="left" vertical="center" wrapText="1"/>
      <protection locked="0"/>
    </xf>
    <xf numFmtId="0" fontId="4" fillId="0" borderId="14" xfId="1" applyFont="1" applyFill="1" applyBorder="1" applyAlignment="1" applyProtection="1">
      <alignment horizontal="left" vertical="center" wrapText="1"/>
      <protection locked="0"/>
    </xf>
    <xf numFmtId="0" fontId="4" fillId="0" borderId="15" xfId="1" applyFont="1" applyFill="1" applyBorder="1" applyAlignment="1" applyProtection="1">
      <alignment horizontal="left" vertical="center" wrapText="1"/>
      <protection locked="0"/>
    </xf>
    <xf numFmtId="0" fontId="4" fillId="12" borderId="2" xfId="1" applyFont="1" applyFill="1" applyBorder="1" applyAlignment="1" applyProtection="1">
      <alignment horizontal="left" vertical="center"/>
      <protection locked="0"/>
    </xf>
    <xf numFmtId="0" fontId="4" fillId="12" borderId="3" xfId="1" applyFont="1" applyFill="1" applyBorder="1" applyAlignment="1" applyProtection="1">
      <alignment horizontal="left" vertical="center"/>
      <protection locked="0"/>
    </xf>
    <xf numFmtId="0" fontId="4" fillId="12" borderId="4" xfId="1" applyFont="1" applyFill="1" applyBorder="1" applyAlignment="1" applyProtection="1">
      <alignment horizontal="left" vertical="center"/>
      <protection locked="0"/>
    </xf>
    <xf numFmtId="0" fontId="4" fillId="12" borderId="1" xfId="0" applyFont="1" applyFill="1" applyBorder="1" applyAlignment="1">
      <alignment horizontal="left" vertical="center" wrapText="1"/>
    </xf>
    <xf numFmtId="0" fontId="12" fillId="0" borderId="1" xfId="1" applyFont="1" applyFill="1" applyBorder="1" applyAlignment="1" applyProtection="1">
      <alignment horizontal="center" vertical="center" wrapText="1"/>
      <protection locked="0"/>
    </xf>
    <xf numFmtId="0" fontId="13" fillId="0" borderId="1" xfId="1" applyFont="1" applyFill="1" applyBorder="1" applyAlignment="1" applyProtection="1">
      <alignment vertical="center" wrapText="1"/>
      <protection locked="0"/>
    </xf>
    <xf numFmtId="0" fontId="12" fillId="0" borderId="1" xfId="1" applyFont="1" applyFill="1" applyBorder="1" applyAlignment="1" applyProtection="1">
      <alignment vertical="center" wrapText="1"/>
      <protection locked="0"/>
    </xf>
    <xf numFmtId="0" fontId="13" fillId="0" borderId="5" xfId="1" applyFont="1" applyBorder="1" applyAlignment="1" applyProtection="1">
      <alignment horizontal="center" vertical="center" wrapText="1"/>
      <protection locked="0"/>
    </xf>
    <xf numFmtId="0" fontId="13" fillId="0" borderId="9" xfId="1" applyFont="1" applyBorder="1" applyAlignment="1" applyProtection="1">
      <alignment horizontal="center" vertical="center" wrapText="1"/>
      <protection locked="0"/>
    </xf>
    <xf numFmtId="0" fontId="13" fillId="0" borderId="13" xfId="1" applyFont="1" applyBorder="1" applyAlignment="1" applyProtection="1">
      <alignment horizontal="center" vertical="center" wrapText="1"/>
      <protection locked="0"/>
    </xf>
    <xf numFmtId="0" fontId="13" fillId="7" borderId="2" xfId="1" applyFont="1" applyFill="1" applyBorder="1" applyAlignment="1" applyProtection="1">
      <alignment horizontal="left" vertical="center" wrapText="1"/>
      <protection locked="0"/>
    </xf>
    <xf numFmtId="0" fontId="13" fillId="7" borderId="3" xfId="1" applyFont="1" applyFill="1" applyBorder="1" applyAlignment="1" applyProtection="1">
      <alignment horizontal="left" vertical="center" wrapText="1"/>
      <protection locked="0"/>
    </xf>
    <xf numFmtId="0" fontId="13" fillId="7" borderId="4" xfId="1" applyFont="1" applyFill="1" applyBorder="1" applyAlignment="1" applyProtection="1">
      <alignment horizontal="left" vertical="center" wrapText="1"/>
      <protection locked="0"/>
    </xf>
    <xf numFmtId="0" fontId="12" fillId="3" borderId="1" xfId="1" applyFont="1" applyFill="1" applyBorder="1" applyAlignment="1" applyProtection="1">
      <alignment horizontal="center" vertical="center" wrapText="1"/>
      <protection locked="0"/>
    </xf>
    <xf numFmtId="0" fontId="12" fillId="4" borderId="1" xfId="1" applyFont="1" applyFill="1" applyBorder="1" applyAlignment="1" applyProtection="1">
      <alignment horizontal="center" vertical="center" wrapText="1"/>
      <protection locked="0"/>
    </xf>
    <xf numFmtId="0" fontId="13" fillId="0" borderId="1" xfId="1" applyFont="1" applyFill="1" applyBorder="1" applyAlignment="1" applyProtection="1">
      <alignment horizontal="left" vertical="center" wrapText="1"/>
      <protection locked="0"/>
    </xf>
    <xf numFmtId="0" fontId="13" fillId="12" borderId="1" xfId="1" applyFont="1" applyFill="1" applyBorder="1" applyAlignment="1" applyProtection="1">
      <alignment horizontal="left" vertical="center" wrapText="1"/>
      <protection locked="0"/>
    </xf>
    <xf numFmtId="0" fontId="13" fillId="12" borderId="5" xfId="1" applyFont="1" applyFill="1" applyBorder="1" applyAlignment="1" applyProtection="1">
      <alignment horizontal="center" vertical="center" wrapText="1"/>
      <protection locked="0"/>
    </xf>
    <xf numFmtId="0" fontId="13" fillId="12" borderId="13" xfId="1" applyFont="1" applyFill="1" applyBorder="1" applyAlignment="1" applyProtection="1">
      <alignment horizontal="center" vertical="center" wrapText="1"/>
      <protection locked="0"/>
    </xf>
    <xf numFmtId="0" fontId="13" fillId="12" borderId="1" xfId="1" applyFont="1" applyFill="1" applyBorder="1" applyAlignment="1" applyProtection="1">
      <alignment vertical="center" wrapText="1"/>
      <protection locked="0"/>
    </xf>
    <xf numFmtId="0" fontId="13" fillId="7" borderId="1" xfId="1" applyFont="1" applyFill="1" applyBorder="1" applyAlignment="1" applyProtection="1">
      <alignment vertical="center" wrapText="1"/>
      <protection locked="0"/>
    </xf>
    <xf numFmtId="0" fontId="13" fillId="12" borderId="9" xfId="1" applyFont="1" applyFill="1" applyBorder="1" applyAlignment="1" applyProtection="1">
      <alignment horizontal="center" vertical="center" wrapText="1"/>
      <protection locked="0"/>
    </xf>
    <xf numFmtId="0" fontId="13" fillId="0" borderId="6" xfId="1" applyFont="1" applyFill="1" applyBorder="1" applyAlignment="1" applyProtection="1">
      <alignment horizontal="left" vertical="center" wrapText="1"/>
      <protection locked="0"/>
    </xf>
    <xf numFmtId="0" fontId="13" fillId="0" borderId="7" xfId="1" applyFont="1" applyFill="1" applyBorder="1" applyAlignment="1" applyProtection="1">
      <alignment horizontal="left" vertical="center" wrapText="1"/>
      <protection locked="0"/>
    </xf>
    <xf numFmtId="0" fontId="13" fillId="0" borderId="8" xfId="1" applyFont="1" applyFill="1" applyBorder="1" applyAlignment="1" applyProtection="1">
      <alignment horizontal="left" vertical="center" wrapText="1"/>
      <protection locked="0"/>
    </xf>
    <xf numFmtId="0" fontId="13" fillId="0" borderId="12" xfId="1" applyFont="1" applyFill="1" applyBorder="1" applyAlignment="1" applyProtection="1">
      <alignment horizontal="left" vertical="center" wrapText="1"/>
      <protection locked="0"/>
    </xf>
    <xf numFmtId="0" fontId="13" fillId="0" borderId="14" xfId="1" applyFont="1" applyFill="1" applyBorder="1" applyAlignment="1" applyProtection="1">
      <alignment horizontal="left" vertical="center" wrapText="1"/>
      <protection locked="0"/>
    </xf>
    <xf numFmtId="0" fontId="13" fillId="0" borderId="15" xfId="1" applyFont="1" applyFill="1" applyBorder="1" applyAlignment="1" applyProtection="1">
      <alignment horizontal="left" vertical="center" wrapText="1"/>
      <protection locked="0"/>
    </xf>
  </cellXfs>
  <cellStyles count="2">
    <cellStyle name="Normal" xfId="0" builtinId="0"/>
    <cellStyle name="Normal 2" xfId="1"/>
  </cellStyles>
  <dxfs count="1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8"/>
  <sheetViews>
    <sheetView view="pageBreakPreview" zoomScale="64" zoomScaleNormal="87" zoomScaleSheetLayoutView="64" workbookViewId="0">
      <pane ySplit="4" topLeftCell="A44" activePane="bottomLeft" state="frozen"/>
      <selection pane="bottomLeft" activeCell="B46" sqref="B46:D55"/>
    </sheetView>
  </sheetViews>
  <sheetFormatPr defaultColWidth="9.140625" defaultRowHeight="16.5" x14ac:dyDescent="0.25"/>
  <cols>
    <col min="1" max="1" width="8.42578125" style="1" bestFit="1" customWidth="1"/>
    <col min="2" max="2" width="51.42578125" style="72" customWidth="1"/>
    <col min="3" max="3" width="9.5703125" style="72" customWidth="1"/>
    <col min="4" max="4" width="21.5703125" style="72" customWidth="1"/>
    <col min="5" max="5" width="15.7109375" style="72" customWidth="1"/>
    <col min="6" max="6" width="13" style="72" customWidth="1"/>
    <col min="7" max="7" width="25.5703125" style="1" customWidth="1"/>
    <col min="8" max="8" width="19.42578125" style="1" customWidth="1"/>
    <col min="9" max="9" width="21.5703125" style="1" customWidth="1"/>
    <col min="10" max="10" width="18.28515625" style="103" customWidth="1"/>
    <col min="11" max="11" width="32.42578125" style="1" customWidth="1"/>
    <col min="12" max="12" width="51.28515625" style="101" customWidth="1"/>
    <col min="13" max="16384" width="9.140625" style="1"/>
  </cols>
  <sheetData>
    <row r="1" spans="1:12" x14ac:dyDescent="0.25">
      <c r="A1" s="312" t="s">
        <v>363</v>
      </c>
      <c r="B1" s="313"/>
      <c r="C1" s="313"/>
      <c r="D1" s="313"/>
      <c r="E1" s="313"/>
      <c r="F1" s="313"/>
      <c r="G1" s="313"/>
      <c r="H1" s="313"/>
      <c r="I1" s="313"/>
      <c r="J1" s="313"/>
      <c r="K1" s="313"/>
      <c r="L1" s="314"/>
    </row>
    <row r="2" spans="1:12" x14ac:dyDescent="0.25">
      <c r="A2" s="312" t="s">
        <v>0</v>
      </c>
      <c r="B2" s="313"/>
      <c r="C2" s="313"/>
      <c r="D2" s="313"/>
      <c r="E2" s="313"/>
      <c r="F2" s="313"/>
      <c r="G2" s="313"/>
      <c r="H2" s="313"/>
      <c r="I2" s="313"/>
      <c r="J2" s="313"/>
      <c r="K2" s="313"/>
      <c r="L2" s="314"/>
    </row>
    <row r="3" spans="1:12" x14ac:dyDescent="0.25">
      <c r="A3" s="330" t="s">
        <v>361</v>
      </c>
      <c r="B3" s="331"/>
      <c r="C3" s="331"/>
      <c r="D3" s="331"/>
      <c r="E3" s="331"/>
      <c r="F3" s="331"/>
      <c r="G3" s="331"/>
      <c r="H3" s="331"/>
      <c r="I3" s="331"/>
      <c r="J3" s="331"/>
      <c r="K3" s="331"/>
      <c r="L3" s="332"/>
    </row>
    <row r="4" spans="1:12" ht="117" customHeight="1" x14ac:dyDescent="0.25">
      <c r="A4" s="2" t="s">
        <v>1</v>
      </c>
      <c r="B4" s="336" t="s">
        <v>2</v>
      </c>
      <c r="C4" s="337"/>
      <c r="D4" s="337"/>
      <c r="E4" s="337"/>
      <c r="F4" s="338"/>
      <c r="G4" s="3" t="s">
        <v>355</v>
      </c>
      <c r="H4" s="3" t="s">
        <v>362</v>
      </c>
      <c r="I4" s="3" t="s">
        <v>388</v>
      </c>
      <c r="J4" s="3" t="s">
        <v>3</v>
      </c>
      <c r="K4" s="4" t="s">
        <v>331</v>
      </c>
      <c r="L4" s="95" t="s">
        <v>201</v>
      </c>
    </row>
    <row r="5" spans="1:12" x14ac:dyDescent="0.25">
      <c r="A5" s="253" t="s">
        <v>4</v>
      </c>
      <c r="B5" s="254"/>
      <c r="C5" s="254"/>
      <c r="D5" s="254"/>
      <c r="E5" s="254"/>
      <c r="F5" s="254"/>
      <c r="G5" s="254"/>
      <c r="H5" s="254"/>
      <c r="I5" s="254"/>
      <c r="J5" s="254"/>
      <c r="K5" s="254"/>
      <c r="L5" s="255"/>
    </row>
    <row r="6" spans="1:12" ht="18.75" customHeight="1" x14ac:dyDescent="0.25">
      <c r="A6" s="5">
        <v>1</v>
      </c>
      <c r="B6" s="292" t="s">
        <v>5</v>
      </c>
      <c r="C6" s="339"/>
      <c r="D6" s="339"/>
      <c r="E6" s="339"/>
      <c r="F6" s="293"/>
      <c r="G6" s="6"/>
      <c r="H6" s="6"/>
      <c r="I6" s="5"/>
      <c r="J6" s="7">
        <f>I6-H6</f>
        <v>0</v>
      </c>
      <c r="K6" s="8"/>
      <c r="L6" s="96"/>
    </row>
    <row r="7" spans="1:12" ht="17.25" customHeight="1" x14ac:dyDescent="0.25">
      <c r="A7" s="76">
        <v>2</v>
      </c>
      <c r="B7" s="292" t="s">
        <v>6</v>
      </c>
      <c r="C7" s="339"/>
      <c r="D7" s="339"/>
      <c r="E7" s="339"/>
      <c r="F7" s="293"/>
      <c r="G7" s="6"/>
      <c r="H7" s="9"/>
      <c r="I7" s="7"/>
      <c r="J7" s="7">
        <f t="shared" ref="J7:J10" si="0">I7-H7</f>
        <v>0</v>
      </c>
      <c r="K7" s="8"/>
      <c r="L7" s="96"/>
    </row>
    <row r="8" spans="1:12" ht="18.75" customHeight="1" x14ac:dyDescent="0.25">
      <c r="A8" s="76">
        <v>3</v>
      </c>
      <c r="B8" s="318" t="s">
        <v>7</v>
      </c>
      <c r="C8" s="318"/>
      <c r="D8" s="318"/>
      <c r="E8" s="318"/>
      <c r="F8" s="318"/>
      <c r="G8" s="5"/>
      <c r="H8" s="9"/>
      <c r="I8" s="7"/>
      <c r="J8" s="7">
        <f t="shared" si="0"/>
        <v>0</v>
      </c>
      <c r="K8" s="8"/>
      <c r="L8" s="96"/>
    </row>
    <row r="9" spans="1:12" x14ac:dyDescent="0.25">
      <c r="A9" s="76">
        <v>4</v>
      </c>
      <c r="B9" s="192" t="s">
        <v>8</v>
      </c>
      <c r="C9" s="192"/>
      <c r="D9" s="192"/>
      <c r="E9" s="192"/>
      <c r="F9" s="192"/>
      <c r="G9" s="9"/>
      <c r="H9" s="9"/>
      <c r="I9" s="7"/>
      <c r="J9" s="7">
        <f t="shared" si="0"/>
        <v>0</v>
      </c>
      <c r="K9" s="8"/>
      <c r="L9" s="96"/>
    </row>
    <row r="10" spans="1:12" ht="22.5" customHeight="1" x14ac:dyDescent="0.25">
      <c r="A10" s="76">
        <v>5</v>
      </c>
      <c r="B10" s="192" t="s">
        <v>9</v>
      </c>
      <c r="C10" s="192"/>
      <c r="D10" s="192"/>
      <c r="E10" s="192"/>
      <c r="F10" s="192"/>
      <c r="G10" s="9"/>
      <c r="H10" s="9"/>
      <c r="I10" s="7"/>
      <c r="J10" s="7">
        <f t="shared" si="0"/>
        <v>0</v>
      </c>
      <c r="K10" s="8"/>
      <c r="L10" s="96"/>
    </row>
    <row r="11" spans="1:12" s="10" customFormat="1" ht="38.25" customHeight="1" x14ac:dyDescent="0.25">
      <c r="A11" s="315" t="s">
        <v>176</v>
      </c>
      <c r="B11" s="316"/>
      <c r="C11" s="316"/>
      <c r="D11" s="316"/>
      <c r="E11" s="316"/>
      <c r="F11" s="316"/>
      <c r="G11" s="316"/>
      <c r="H11" s="316"/>
      <c r="I11" s="316"/>
      <c r="J11" s="316"/>
      <c r="K11" s="316"/>
      <c r="L11" s="317"/>
    </row>
    <row r="12" spans="1:12" s="10" customFormat="1" ht="45.75" customHeight="1" x14ac:dyDescent="0.25">
      <c r="A12" s="11">
        <v>6</v>
      </c>
      <c r="B12" s="196" t="s">
        <v>120</v>
      </c>
      <c r="C12" s="196"/>
      <c r="D12" s="196"/>
      <c r="E12" s="196"/>
      <c r="F12" s="196"/>
      <c r="G12" s="12"/>
      <c r="H12" s="13"/>
      <c r="I12" s="13"/>
      <c r="J12" s="12">
        <f>I12-H12</f>
        <v>0</v>
      </c>
      <c r="K12" s="14"/>
      <c r="L12" s="14" t="s">
        <v>203</v>
      </c>
    </row>
    <row r="13" spans="1:12" s="10" customFormat="1" ht="33" x14ac:dyDescent="0.25">
      <c r="A13" s="11">
        <v>7</v>
      </c>
      <c r="B13" s="196" t="s">
        <v>121</v>
      </c>
      <c r="C13" s="196"/>
      <c r="D13" s="196"/>
      <c r="E13" s="196"/>
      <c r="F13" s="196"/>
      <c r="G13" s="12"/>
      <c r="H13" s="13"/>
      <c r="I13" s="13"/>
      <c r="J13" s="12">
        <f t="shared" ref="J13:J18" si="1">I13-H13</f>
        <v>0</v>
      </c>
      <c r="K13" s="14"/>
      <c r="L13" s="14" t="s">
        <v>203</v>
      </c>
    </row>
    <row r="14" spans="1:12" s="10" customFormat="1" ht="33" x14ac:dyDescent="0.25">
      <c r="A14" s="11">
        <v>8</v>
      </c>
      <c r="B14" s="196" t="s">
        <v>122</v>
      </c>
      <c r="C14" s="196"/>
      <c r="D14" s="196"/>
      <c r="E14" s="196"/>
      <c r="F14" s="196"/>
      <c r="G14" s="12"/>
      <c r="H14" s="13"/>
      <c r="I14" s="13"/>
      <c r="J14" s="12">
        <f t="shared" si="1"/>
        <v>0</v>
      </c>
      <c r="K14" s="14"/>
      <c r="L14" s="14" t="s">
        <v>203</v>
      </c>
    </row>
    <row r="15" spans="1:12" s="10" customFormat="1" ht="33" x14ac:dyDescent="0.25">
      <c r="A15" s="11">
        <v>9</v>
      </c>
      <c r="B15" s="196" t="s">
        <v>123</v>
      </c>
      <c r="C15" s="196"/>
      <c r="D15" s="196"/>
      <c r="E15" s="196"/>
      <c r="F15" s="196"/>
      <c r="G15" s="12"/>
      <c r="H15" s="13"/>
      <c r="I15" s="13"/>
      <c r="J15" s="12">
        <f t="shared" si="1"/>
        <v>0</v>
      </c>
      <c r="K15" s="14"/>
      <c r="L15" s="14" t="s">
        <v>203</v>
      </c>
    </row>
    <row r="16" spans="1:12" s="10" customFormat="1" ht="33" x14ac:dyDescent="0.25">
      <c r="A16" s="11">
        <v>10</v>
      </c>
      <c r="B16" s="257" t="s">
        <v>124</v>
      </c>
      <c r="C16" s="257"/>
      <c r="D16" s="257"/>
      <c r="E16" s="257"/>
      <c r="F16" s="257"/>
      <c r="G16" s="15"/>
      <c r="H16" s="13"/>
      <c r="I16" s="13"/>
      <c r="J16" s="12">
        <f t="shared" si="1"/>
        <v>0</v>
      </c>
      <c r="K16" s="14"/>
      <c r="L16" s="14" t="s">
        <v>125</v>
      </c>
    </row>
    <row r="17" spans="1:12" s="10" customFormat="1" ht="33" x14ac:dyDescent="0.25">
      <c r="A17" s="11">
        <v>11</v>
      </c>
      <c r="B17" s="257" t="s">
        <v>126</v>
      </c>
      <c r="C17" s="257"/>
      <c r="D17" s="257"/>
      <c r="E17" s="257"/>
      <c r="F17" s="257"/>
      <c r="G17" s="15"/>
      <c r="H17" s="13"/>
      <c r="I17" s="13"/>
      <c r="J17" s="12">
        <f t="shared" si="1"/>
        <v>0</v>
      </c>
      <c r="K17" s="14"/>
      <c r="L17" s="14" t="s">
        <v>127</v>
      </c>
    </row>
    <row r="18" spans="1:12" s="10" customFormat="1" ht="33" x14ac:dyDescent="0.25">
      <c r="A18" s="11">
        <v>12</v>
      </c>
      <c r="B18" s="196" t="s">
        <v>170</v>
      </c>
      <c r="C18" s="196"/>
      <c r="D18" s="196"/>
      <c r="E18" s="196"/>
      <c r="F18" s="196"/>
      <c r="G18" s="12"/>
      <c r="H18" s="13"/>
      <c r="I18" s="13"/>
      <c r="J18" s="12">
        <f t="shared" si="1"/>
        <v>0</v>
      </c>
      <c r="K18" s="16"/>
      <c r="L18" s="17" t="s">
        <v>195</v>
      </c>
    </row>
    <row r="19" spans="1:12" x14ac:dyDescent="0.25">
      <c r="A19" s="253" t="s">
        <v>171</v>
      </c>
      <c r="B19" s="254"/>
      <c r="C19" s="254"/>
      <c r="D19" s="254"/>
      <c r="E19" s="254"/>
      <c r="F19" s="254"/>
      <c r="G19" s="254"/>
      <c r="H19" s="254"/>
      <c r="I19" s="254"/>
      <c r="J19" s="254"/>
      <c r="K19" s="254"/>
      <c r="L19" s="255"/>
    </row>
    <row r="20" spans="1:12" ht="27.75" customHeight="1" x14ac:dyDescent="0.25">
      <c r="A20" s="91">
        <v>13</v>
      </c>
      <c r="B20" s="324" t="s">
        <v>332</v>
      </c>
      <c r="C20" s="325"/>
      <c r="D20" s="325"/>
      <c r="E20" s="326"/>
      <c r="F20" s="29" t="s">
        <v>356</v>
      </c>
      <c r="G20" s="76"/>
      <c r="H20" s="76"/>
      <c r="I20" s="76"/>
      <c r="J20" s="76">
        <f>I20-H20</f>
        <v>0</v>
      </c>
      <c r="K20" s="82"/>
      <c r="L20" s="84"/>
    </row>
    <row r="21" spans="1:12" ht="27.75" customHeight="1" x14ac:dyDescent="0.25">
      <c r="A21" s="91">
        <v>14</v>
      </c>
      <c r="B21" s="324" t="s">
        <v>333</v>
      </c>
      <c r="C21" s="325"/>
      <c r="D21" s="325"/>
      <c r="E21" s="326"/>
      <c r="F21" s="29" t="s">
        <v>356</v>
      </c>
      <c r="G21" s="76"/>
      <c r="H21" s="76"/>
      <c r="I21" s="76"/>
      <c r="J21" s="76">
        <f t="shared" ref="J21:J37" si="2">I21-H21</f>
        <v>0</v>
      </c>
      <c r="K21" s="82"/>
      <c r="L21" s="84"/>
    </row>
    <row r="22" spans="1:12" x14ac:dyDescent="0.25">
      <c r="A22" s="234">
        <v>15</v>
      </c>
      <c r="B22" s="241" t="s">
        <v>10</v>
      </c>
      <c r="C22" s="243"/>
      <c r="D22" s="192" t="s">
        <v>11</v>
      </c>
      <c r="E22" s="192"/>
      <c r="F22" s="192"/>
      <c r="G22" s="76"/>
      <c r="H22" s="9"/>
      <c r="I22" s="7"/>
      <c r="J22" s="76">
        <f t="shared" si="2"/>
        <v>0</v>
      </c>
      <c r="K22" s="8"/>
      <c r="L22" s="23"/>
    </row>
    <row r="23" spans="1:12" x14ac:dyDescent="0.25">
      <c r="A23" s="234"/>
      <c r="B23" s="244"/>
      <c r="C23" s="246"/>
      <c r="D23" s="192" t="s">
        <v>12</v>
      </c>
      <c r="E23" s="192"/>
      <c r="F23" s="192"/>
      <c r="G23" s="76"/>
      <c r="H23" s="9"/>
      <c r="I23" s="7"/>
      <c r="J23" s="76">
        <f t="shared" si="2"/>
        <v>0</v>
      </c>
      <c r="K23" s="8"/>
      <c r="L23" s="23"/>
    </row>
    <row r="24" spans="1:12" ht="49.5" x14ac:dyDescent="0.25">
      <c r="A24" s="234"/>
      <c r="B24" s="244"/>
      <c r="C24" s="246"/>
      <c r="D24" s="216" t="s">
        <v>128</v>
      </c>
      <c r="E24" s="208"/>
      <c r="F24" s="209"/>
      <c r="G24" s="76"/>
      <c r="H24" s="21"/>
      <c r="I24" s="25"/>
      <c r="J24" s="76">
        <f t="shared" si="2"/>
        <v>0</v>
      </c>
      <c r="K24" s="20"/>
      <c r="L24" s="26" t="s">
        <v>235</v>
      </c>
    </row>
    <row r="25" spans="1:12" ht="49.5" customHeight="1" x14ac:dyDescent="0.25">
      <c r="A25" s="234"/>
      <c r="B25" s="244"/>
      <c r="C25" s="246"/>
      <c r="D25" s="192" t="s">
        <v>13</v>
      </c>
      <c r="E25" s="192"/>
      <c r="F25" s="192"/>
      <c r="G25" s="76"/>
      <c r="H25" s="9"/>
      <c r="I25" s="7"/>
      <c r="J25" s="76">
        <f t="shared" si="2"/>
        <v>0</v>
      </c>
      <c r="K25" s="8"/>
      <c r="L25" s="23"/>
    </row>
    <row r="26" spans="1:12" ht="33" x14ac:dyDescent="0.25">
      <c r="A26" s="234"/>
      <c r="B26" s="244"/>
      <c r="C26" s="246"/>
      <c r="D26" s="192" t="s">
        <v>14</v>
      </c>
      <c r="E26" s="192"/>
      <c r="F26" s="192"/>
      <c r="G26" s="76"/>
      <c r="H26" s="9"/>
      <c r="I26" s="7"/>
      <c r="J26" s="76">
        <f t="shared" si="2"/>
        <v>0</v>
      </c>
      <c r="K26" s="8"/>
      <c r="L26" s="23" t="s">
        <v>252</v>
      </c>
    </row>
    <row r="27" spans="1:12" ht="63.75" customHeight="1" x14ac:dyDescent="0.25">
      <c r="A27" s="234"/>
      <c r="B27" s="244"/>
      <c r="C27" s="246"/>
      <c r="D27" s="216" t="s">
        <v>129</v>
      </c>
      <c r="E27" s="208"/>
      <c r="F27" s="209"/>
      <c r="G27" s="76"/>
      <c r="H27" s="21"/>
      <c r="I27" s="25"/>
      <c r="J27" s="76">
        <f t="shared" si="2"/>
        <v>0</v>
      </c>
      <c r="K27" s="20"/>
      <c r="L27" s="26" t="s">
        <v>234</v>
      </c>
    </row>
    <row r="28" spans="1:12" ht="69.75" customHeight="1" x14ac:dyDescent="0.25">
      <c r="A28" s="234"/>
      <c r="B28" s="244"/>
      <c r="C28" s="246"/>
      <c r="D28" s="192" t="s">
        <v>15</v>
      </c>
      <c r="E28" s="192"/>
      <c r="F28" s="192"/>
      <c r="G28" s="76"/>
      <c r="H28" s="9"/>
      <c r="I28" s="7"/>
      <c r="J28" s="76">
        <f t="shared" si="2"/>
        <v>0</v>
      </c>
      <c r="K28" s="8"/>
      <c r="L28" s="23"/>
    </row>
    <row r="29" spans="1:12" ht="33" x14ac:dyDescent="0.25">
      <c r="A29" s="234"/>
      <c r="B29" s="247"/>
      <c r="C29" s="249"/>
      <c r="D29" s="227" t="s">
        <v>16</v>
      </c>
      <c r="E29" s="308"/>
      <c r="F29" s="228"/>
      <c r="G29" s="76"/>
      <c r="H29" s="9">
        <f>SUM(H22:H28)</f>
        <v>0</v>
      </c>
      <c r="I29" s="9">
        <f>SUM(I22:I28)</f>
        <v>0</v>
      </c>
      <c r="J29" s="76">
        <f t="shared" si="2"/>
        <v>0</v>
      </c>
      <c r="K29" s="8"/>
      <c r="L29" s="22" t="s">
        <v>212</v>
      </c>
    </row>
    <row r="30" spans="1:12" ht="15" customHeight="1" x14ac:dyDescent="0.25">
      <c r="A30" s="333">
        <v>16</v>
      </c>
      <c r="B30" s="192" t="s">
        <v>130</v>
      </c>
      <c r="C30" s="192"/>
      <c r="D30" s="192" t="s">
        <v>11</v>
      </c>
      <c r="E30" s="192"/>
      <c r="F30" s="192"/>
      <c r="G30" s="76"/>
      <c r="H30" s="9"/>
      <c r="I30" s="9"/>
      <c r="J30" s="76">
        <f t="shared" si="2"/>
        <v>0</v>
      </c>
      <c r="K30" s="8"/>
      <c r="L30" s="22"/>
    </row>
    <row r="31" spans="1:12" x14ac:dyDescent="0.25">
      <c r="A31" s="334"/>
      <c r="B31" s="192"/>
      <c r="C31" s="192"/>
      <c r="D31" s="192" t="s">
        <v>12</v>
      </c>
      <c r="E31" s="192"/>
      <c r="F31" s="192"/>
      <c r="G31" s="76"/>
      <c r="H31" s="9"/>
      <c r="I31" s="9"/>
      <c r="J31" s="76">
        <f t="shared" si="2"/>
        <v>0</v>
      </c>
      <c r="K31" s="8"/>
      <c r="L31" s="22"/>
    </row>
    <row r="32" spans="1:12" x14ac:dyDescent="0.25">
      <c r="A32" s="334"/>
      <c r="B32" s="192"/>
      <c r="C32" s="192"/>
      <c r="D32" s="216" t="s">
        <v>128</v>
      </c>
      <c r="E32" s="208"/>
      <c r="F32" s="209"/>
      <c r="G32" s="76"/>
      <c r="H32" s="21"/>
      <c r="I32" s="21"/>
      <c r="J32" s="76">
        <f t="shared" si="2"/>
        <v>0</v>
      </c>
      <c r="K32" s="20"/>
      <c r="L32" s="26" t="s">
        <v>269</v>
      </c>
    </row>
    <row r="33" spans="1:14" x14ac:dyDescent="0.25">
      <c r="A33" s="334"/>
      <c r="B33" s="192"/>
      <c r="C33" s="192"/>
      <c r="D33" s="192" t="s">
        <v>13</v>
      </c>
      <c r="E33" s="192"/>
      <c r="F33" s="192"/>
      <c r="G33" s="76"/>
      <c r="H33" s="9"/>
      <c r="I33" s="9"/>
      <c r="J33" s="76">
        <f t="shared" si="2"/>
        <v>0</v>
      </c>
      <c r="K33" s="8"/>
      <c r="L33" s="22"/>
    </row>
    <row r="34" spans="1:14" x14ac:dyDescent="0.25">
      <c r="A34" s="334"/>
      <c r="B34" s="192"/>
      <c r="C34" s="192"/>
      <c r="D34" s="192" t="s">
        <v>14</v>
      </c>
      <c r="E34" s="192"/>
      <c r="F34" s="192"/>
      <c r="G34" s="76"/>
      <c r="H34" s="9"/>
      <c r="I34" s="9"/>
      <c r="J34" s="76">
        <f t="shared" si="2"/>
        <v>0</v>
      </c>
      <c r="K34" s="8"/>
      <c r="L34" s="22"/>
    </row>
    <row r="35" spans="1:14" ht="28.5" customHeight="1" x14ac:dyDescent="0.25">
      <c r="A35" s="334"/>
      <c r="B35" s="192"/>
      <c r="C35" s="192"/>
      <c r="D35" s="216" t="s">
        <v>129</v>
      </c>
      <c r="E35" s="208"/>
      <c r="F35" s="209"/>
      <c r="G35" s="76"/>
      <c r="H35" s="21"/>
      <c r="I35" s="21"/>
      <c r="J35" s="76">
        <f t="shared" si="2"/>
        <v>0</v>
      </c>
      <c r="K35" s="20"/>
      <c r="L35" s="26" t="s">
        <v>233</v>
      </c>
    </row>
    <row r="36" spans="1:14" ht="32.25" customHeight="1" x14ac:dyDescent="0.25">
      <c r="A36" s="334"/>
      <c r="B36" s="192"/>
      <c r="C36" s="192"/>
      <c r="D36" s="192" t="s">
        <v>15</v>
      </c>
      <c r="E36" s="192"/>
      <c r="F36" s="192"/>
      <c r="G36" s="76"/>
      <c r="H36" s="9"/>
      <c r="I36" s="9"/>
      <c r="J36" s="76">
        <f t="shared" si="2"/>
        <v>0</v>
      </c>
      <c r="K36" s="9"/>
      <c r="L36" s="28"/>
    </row>
    <row r="37" spans="1:14" ht="32.25" customHeight="1" x14ac:dyDescent="0.25">
      <c r="A37" s="335"/>
      <c r="B37" s="192"/>
      <c r="C37" s="192"/>
      <c r="D37" s="227" t="s">
        <v>16</v>
      </c>
      <c r="E37" s="308"/>
      <c r="F37" s="228"/>
      <c r="G37" s="76"/>
      <c r="H37" s="9">
        <f>SUM(H30:H36)</f>
        <v>0</v>
      </c>
      <c r="I37" s="9">
        <f t="shared" ref="I37" si="3">SUM(I30:I36)</f>
        <v>0</v>
      </c>
      <c r="J37" s="76">
        <f t="shared" si="2"/>
        <v>0</v>
      </c>
      <c r="K37" s="9"/>
      <c r="L37" s="28"/>
    </row>
    <row r="38" spans="1:14" x14ac:dyDescent="0.25">
      <c r="A38" s="253" t="s">
        <v>17</v>
      </c>
      <c r="B38" s="254"/>
      <c r="C38" s="254"/>
      <c r="D38" s="254"/>
      <c r="E38" s="254"/>
      <c r="F38" s="254"/>
      <c r="G38" s="254"/>
      <c r="H38" s="254"/>
      <c r="I38" s="254"/>
      <c r="J38" s="254"/>
      <c r="K38" s="254"/>
      <c r="L38" s="255"/>
    </row>
    <row r="39" spans="1:14" ht="66" x14ac:dyDescent="0.25">
      <c r="A39" s="268">
        <v>17</v>
      </c>
      <c r="B39" s="324" t="s">
        <v>131</v>
      </c>
      <c r="C39" s="325"/>
      <c r="D39" s="325"/>
      <c r="E39" s="326"/>
      <c r="F39" s="29" t="s">
        <v>356</v>
      </c>
      <c r="G39" s="29"/>
      <c r="H39" s="74"/>
      <c r="I39" s="74"/>
      <c r="J39" s="76">
        <f>I39-H39</f>
        <v>0</v>
      </c>
      <c r="K39" s="82"/>
      <c r="L39" s="105" t="s">
        <v>376</v>
      </c>
    </row>
    <row r="40" spans="1:14" ht="49.5" x14ac:dyDescent="0.25">
      <c r="A40" s="322"/>
      <c r="B40" s="324" t="s">
        <v>385</v>
      </c>
      <c r="C40" s="325"/>
      <c r="D40" s="325"/>
      <c r="E40" s="325"/>
      <c r="F40" s="326"/>
      <c r="G40" s="74"/>
      <c r="H40" s="74"/>
      <c r="I40" s="74"/>
      <c r="J40" s="76">
        <f t="shared" ref="J40:J76" si="4">I40-H40</f>
        <v>0</v>
      </c>
      <c r="K40" s="92"/>
      <c r="L40" s="105" t="s">
        <v>377</v>
      </c>
    </row>
    <row r="41" spans="1:14" ht="66" x14ac:dyDescent="0.25">
      <c r="A41" s="322"/>
      <c r="B41" s="309" t="s">
        <v>132</v>
      </c>
      <c r="C41" s="310"/>
      <c r="D41" s="310"/>
      <c r="E41" s="311"/>
      <c r="F41" s="104" t="s">
        <v>356</v>
      </c>
      <c r="G41" s="31"/>
      <c r="H41" s="80"/>
      <c r="I41" s="80"/>
      <c r="J41" s="76">
        <f t="shared" si="4"/>
        <v>0</v>
      </c>
      <c r="K41" s="20"/>
      <c r="L41" s="105" t="s">
        <v>376</v>
      </c>
      <c r="N41" s="105"/>
    </row>
    <row r="42" spans="1:14" ht="72.75" customHeight="1" x14ac:dyDescent="0.25">
      <c r="A42" s="269"/>
      <c r="B42" s="340" t="s">
        <v>386</v>
      </c>
      <c r="C42" s="341"/>
      <c r="D42" s="341"/>
      <c r="E42" s="341"/>
      <c r="F42" s="342"/>
      <c r="G42" s="30"/>
      <c r="H42" s="80"/>
      <c r="I42" s="80"/>
      <c r="J42" s="76">
        <f t="shared" si="4"/>
        <v>0</v>
      </c>
      <c r="K42" s="20"/>
      <c r="L42" s="105" t="s">
        <v>377</v>
      </c>
    </row>
    <row r="43" spans="1:14" ht="66" x14ac:dyDescent="0.25">
      <c r="A43" s="27">
        <v>18.100000000000001</v>
      </c>
      <c r="B43" s="227" t="s">
        <v>302</v>
      </c>
      <c r="C43" s="308"/>
      <c r="D43" s="308"/>
      <c r="E43" s="308"/>
      <c r="F43" s="228"/>
      <c r="G43" s="30"/>
      <c r="H43" s="30"/>
      <c r="I43" s="7"/>
      <c r="J43" s="76">
        <f t="shared" si="4"/>
        <v>0</v>
      </c>
      <c r="K43" s="8"/>
      <c r="L43" s="107" t="s">
        <v>378</v>
      </c>
    </row>
    <row r="44" spans="1:14" ht="66" x14ac:dyDescent="0.25">
      <c r="A44" s="27">
        <v>18.2</v>
      </c>
      <c r="B44" s="216" t="s">
        <v>303</v>
      </c>
      <c r="C44" s="208"/>
      <c r="D44" s="208"/>
      <c r="E44" s="208"/>
      <c r="F44" s="209"/>
      <c r="G44" s="30"/>
      <c r="H44" s="21"/>
      <c r="I44" s="25"/>
      <c r="J44" s="76">
        <f t="shared" si="4"/>
        <v>0</v>
      </c>
      <c r="K44" s="20" t="str">
        <f t="shared" ref="K44" si="5">IF(J44=0,"N/A","Please give reason for variation in figures")</f>
        <v>N/A</v>
      </c>
      <c r="L44" s="107" t="s">
        <v>370</v>
      </c>
    </row>
    <row r="45" spans="1:14" ht="33" x14ac:dyDescent="0.25">
      <c r="A45" s="27">
        <v>18.3</v>
      </c>
      <c r="B45" s="227" t="s">
        <v>304</v>
      </c>
      <c r="C45" s="308"/>
      <c r="D45" s="308"/>
      <c r="E45" s="308"/>
      <c r="F45" s="228"/>
      <c r="G45" s="30"/>
      <c r="H45" s="9">
        <f>H43+H44</f>
        <v>0</v>
      </c>
      <c r="I45" s="9">
        <f>I43+I44</f>
        <v>0</v>
      </c>
      <c r="J45" s="76">
        <f t="shared" si="4"/>
        <v>0</v>
      </c>
      <c r="K45" s="8"/>
      <c r="L45" s="22" t="s">
        <v>212</v>
      </c>
    </row>
    <row r="46" spans="1:14" x14ac:dyDescent="0.25">
      <c r="A46" s="217">
        <v>19</v>
      </c>
      <c r="B46" s="192" t="s">
        <v>133</v>
      </c>
      <c r="C46" s="192"/>
      <c r="D46" s="192"/>
      <c r="E46" s="192" t="s">
        <v>18</v>
      </c>
      <c r="F46" s="192"/>
      <c r="G46" s="30"/>
      <c r="H46" s="9"/>
      <c r="I46" s="7"/>
      <c r="J46" s="76">
        <f t="shared" si="4"/>
        <v>0</v>
      </c>
      <c r="K46" s="8"/>
      <c r="L46" s="231"/>
    </row>
    <row r="47" spans="1:14" x14ac:dyDescent="0.25">
      <c r="A47" s="218"/>
      <c r="B47" s="192"/>
      <c r="C47" s="192"/>
      <c r="D47" s="192"/>
      <c r="E47" s="192" t="s">
        <v>19</v>
      </c>
      <c r="F47" s="192"/>
      <c r="G47" s="30"/>
      <c r="H47" s="9"/>
      <c r="I47" s="7"/>
      <c r="J47" s="76">
        <f t="shared" si="4"/>
        <v>0</v>
      </c>
      <c r="K47" s="8"/>
      <c r="L47" s="232"/>
    </row>
    <row r="48" spans="1:14" x14ac:dyDescent="0.25">
      <c r="A48" s="218"/>
      <c r="B48" s="192"/>
      <c r="C48" s="192"/>
      <c r="D48" s="192"/>
      <c r="E48" s="192" t="s">
        <v>20</v>
      </c>
      <c r="F48" s="192"/>
      <c r="G48" s="30"/>
      <c r="H48" s="9"/>
      <c r="I48" s="7"/>
      <c r="J48" s="76">
        <f t="shared" si="4"/>
        <v>0</v>
      </c>
      <c r="K48" s="8"/>
      <c r="L48" s="232"/>
    </row>
    <row r="49" spans="1:12" x14ac:dyDescent="0.25">
      <c r="A49" s="218"/>
      <c r="B49" s="192"/>
      <c r="C49" s="192"/>
      <c r="D49" s="192"/>
      <c r="E49" s="192" t="s">
        <v>21</v>
      </c>
      <c r="F49" s="192"/>
      <c r="G49" s="30"/>
      <c r="H49" s="9"/>
      <c r="I49" s="7"/>
      <c r="J49" s="76">
        <f t="shared" si="4"/>
        <v>0</v>
      </c>
      <c r="K49" s="8"/>
      <c r="L49" s="232"/>
    </row>
    <row r="50" spans="1:12" x14ac:dyDescent="0.25">
      <c r="A50" s="218"/>
      <c r="B50" s="192"/>
      <c r="C50" s="192"/>
      <c r="D50" s="192"/>
      <c r="E50" s="192" t="s">
        <v>22</v>
      </c>
      <c r="F50" s="192"/>
      <c r="G50" s="30"/>
      <c r="H50" s="9"/>
      <c r="I50" s="7"/>
      <c r="J50" s="76">
        <f t="shared" si="4"/>
        <v>0</v>
      </c>
      <c r="K50" s="8"/>
      <c r="L50" s="232"/>
    </row>
    <row r="51" spans="1:12" ht="15" customHeight="1" x14ac:dyDescent="0.25">
      <c r="A51" s="218"/>
      <c r="B51" s="192"/>
      <c r="C51" s="192"/>
      <c r="D51" s="192"/>
      <c r="E51" s="204" t="s">
        <v>329</v>
      </c>
      <c r="F51" s="204"/>
      <c r="G51" s="30"/>
      <c r="H51" s="9"/>
      <c r="I51" s="7"/>
      <c r="J51" s="76">
        <f t="shared" si="4"/>
        <v>0</v>
      </c>
      <c r="K51" s="8"/>
      <c r="L51" s="232"/>
    </row>
    <row r="52" spans="1:12" ht="14.25" customHeight="1" x14ac:dyDescent="0.25">
      <c r="A52" s="218"/>
      <c r="B52" s="192"/>
      <c r="C52" s="192"/>
      <c r="D52" s="192"/>
      <c r="E52" s="192" t="s">
        <v>23</v>
      </c>
      <c r="F52" s="29" t="s">
        <v>24</v>
      </c>
      <c r="G52" s="30"/>
      <c r="H52" s="9"/>
      <c r="I52" s="7"/>
      <c r="J52" s="76">
        <f t="shared" si="4"/>
        <v>0</v>
      </c>
      <c r="K52" s="8"/>
      <c r="L52" s="232"/>
    </row>
    <row r="53" spans="1:12" x14ac:dyDescent="0.25">
      <c r="A53" s="218"/>
      <c r="B53" s="192"/>
      <c r="C53" s="192"/>
      <c r="D53" s="192"/>
      <c r="E53" s="192"/>
      <c r="F53" s="29" t="s">
        <v>25</v>
      </c>
      <c r="G53" s="30"/>
      <c r="H53" s="9"/>
      <c r="I53" s="7"/>
      <c r="J53" s="76">
        <f t="shared" si="4"/>
        <v>0</v>
      </c>
      <c r="K53" s="8"/>
      <c r="L53" s="232"/>
    </row>
    <row r="54" spans="1:12" x14ac:dyDescent="0.25">
      <c r="A54" s="218"/>
      <c r="B54" s="192"/>
      <c r="C54" s="192"/>
      <c r="D54" s="192"/>
      <c r="E54" s="192"/>
      <c r="F54" s="29" t="s">
        <v>26</v>
      </c>
      <c r="G54" s="30"/>
      <c r="H54" s="9"/>
      <c r="I54" s="7"/>
      <c r="J54" s="76">
        <f t="shared" si="4"/>
        <v>0</v>
      </c>
      <c r="K54" s="8"/>
      <c r="L54" s="232"/>
    </row>
    <row r="55" spans="1:12" ht="18" customHeight="1" x14ac:dyDescent="0.25">
      <c r="A55" s="218"/>
      <c r="B55" s="192"/>
      <c r="C55" s="192"/>
      <c r="D55" s="192"/>
      <c r="E55" s="192"/>
      <c r="F55" s="29" t="s">
        <v>27</v>
      </c>
      <c r="G55" s="30"/>
      <c r="H55" s="9"/>
      <c r="I55" s="7"/>
      <c r="J55" s="76">
        <f t="shared" si="4"/>
        <v>0</v>
      </c>
      <c r="K55" s="8"/>
      <c r="L55" s="233"/>
    </row>
    <row r="56" spans="1:12" ht="45.75" customHeight="1" x14ac:dyDescent="0.25">
      <c r="A56" s="218"/>
      <c r="B56" s="216" t="s">
        <v>134</v>
      </c>
      <c r="C56" s="208"/>
      <c r="D56" s="208"/>
      <c r="E56" s="208"/>
      <c r="F56" s="209"/>
      <c r="G56" s="30"/>
      <c r="H56" s="21"/>
      <c r="I56" s="25"/>
      <c r="J56" s="76">
        <f t="shared" si="4"/>
        <v>0</v>
      </c>
      <c r="K56" s="20"/>
      <c r="L56" s="17" t="s">
        <v>206</v>
      </c>
    </row>
    <row r="57" spans="1:12" ht="53.25" customHeight="1" x14ac:dyDescent="0.25">
      <c r="A57" s="218"/>
      <c r="B57" s="216" t="s">
        <v>135</v>
      </c>
      <c r="C57" s="208"/>
      <c r="D57" s="208"/>
      <c r="E57" s="208"/>
      <c r="F57" s="209"/>
      <c r="G57" s="30"/>
      <c r="H57" s="21"/>
      <c r="I57" s="25"/>
      <c r="J57" s="76">
        <f t="shared" si="4"/>
        <v>0</v>
      </c>
      <c r="K57" s="20"/>
      <c r="L57" s="17" t="s">
        <v>207</v>
      </c>
    </row>
    <row r="58" spans="1:12" ht="49.5" x14ac:dyDescent="0.25">
      <c r="A58" s="217">
        <v>20</v>
      </c>
      <c r="B58" s="192" t="s">
        <v>136</v>
      </c>
      <c r="C58" s="192"/>
      <c r="D58" s="192"/>
      <c r="E58" s="192"/>
      <c r="F58" s="192"/>
      <c r="G58" s="30"/>
      <c r="H58" s="9"/>
      <c r="I58" s="7"/>
      <c r="J58" s="76">
        <f t="shared" si="4"/>
        <v>0</v>
      </c>
      <c r="K58" s="8"/>
      <c r="L58" s="97" t="s">
        <v>357</v>
      </c>
    </row>
    <row r="59" spans="1:12" ht="33" customHeight="1" x14ac:dyDescent="0.25">
      <c r="A59" s="218"/>
      <c r="B59" s="324" t="s">
        <v>330</v>
      </c>
      <c r="C59" s="325"/>
      <c r="D59" s="325"/>
      <c r="E59" s="325"/>
      <c r="F59" s="326"/>
      <c r="G59" s="30"/>
      <c r="H59" s="9"/>
      <c r="I59" s="18"/>
      <c r="J59" s="76">
        <f t="shared" si="4"/>
        <v>0</v>
      </c>
      <c r="K59" s="8"/>
      <c r="L59" s="97"/>
    </row>
    <row r="60" spans="1:12" ht="33" x14ac:dyDescent="0.25">
      <c r="A60" s="218"/>
      <c r="B60" s="238" t="s">
        <v>137</v>
      </c>
      <c r="C60" s="238"/>
      <c r="D60" s="238"/>
      <c r="E60" s="238"/>
      <c r="F60" s="238"/>
      <c r="G60" s="21"/>
      <c r="H60" s="21"/>
      <c r="I60" s="32"/>
      <c r="J60" s="76">
        <f t="shared" si="4"/>
        <v>0</v>
      </c>
      <c r="K60" s="20"/>
      <c r="L60" s="17" t="s">
        <v>236</v>
      </c>
    </row>
    <row r="61" spans="1:12" ht="39.75" customHeight="1" x14ac:dyDescent="0.25">
      <c r="A61" s="76">
        <v>21</v>
      </c>
      <c r="B61" s="216" t="s">
        <v>191</v>
      </c>
      <c r="C61" s="208"/>
      <c r="D61" s="208"/>
      <c r="E61" s="208"/>
      <c r="F61" s="209"/>
      <c r="G61" s="21"/>
      <c r="H61" s="21"/>
      <c r="I61" s="32"/>
      <c r="J61" s="76">
        <f t="shared" si="4"/>
        <v>0</v>
      </c>
      <c r="K61" s="20"/>
      <c r="L61" s="17" t="s">
        <v>208</v>
      </c>
    </row>
    <row r="62" spans="1:12" ht="82.5" x14ac:dyDescent="0.25">
      <c r="A62" s="217">
        <v>22</v>
      </c>
      <c r="B62" s="324" t="s">
        <v>28</v>
      </c>
      <c r="C62" s="325"/>
      <c r="D62" s="325"/>
      <c r="E62" s="326"/>
      <c r="F62" s="29" t="s">
        <v>356</v>
      </c>
      <c r="G62" s="8"/>
      <c r="H62" s="8"/>
      <c r="I62" s="8"/>
      <c r="J62" s="76">
        <f t="shared" si="4"/>
        <v>0</v>
      </c>
      <c r="K62" s="8"/>
      <c r="L62" s="105" t="s">
        <v>379</v>
      </c>
    </row>
    <row r="63" spans="1:12" ht="49.5" x14ac:dyDescent="0.25">
      <c r="A63" s="219"/>
      <c r="B63" s="324" t="s">
        <v>364</v>
      </c>
      <c r="C63" s="325"/>
      <c r="D63" s="325"/>
      <c r="E63" s="325"/>
      <c r="F63" s="326"/>
      <c r="G63" s="8"/>
      <c r="H63" s="8"/>
      <c r="I63" s="8"/>
      <c r="J63" s="76">
        <f t="shared" si="4"/>
        <v>0</v>
      </c>
      <c r="K63" s="8"/>
      <c r="L63" s="105" t="s">
        <v>380</v>
      </c>
    </row>
    <row r="64" spans="1:12" ht="82.5" x14ac:dyDescent="0.25">
      <c r="A64" s="217">
        <v>23</v>
      </c>
      <c r="B64" s="309" t="s">
        <v>138</v>
      </c>
      <c r="C64" s="310"/>
      <c r="D64" s="310"/>
      <c r="E64" s="311"/>
      <c r="F64" s="104" t="s">
        <v>356</v>
      </c>
      <c r="G64" s="34"/>
      <c r="H64" s="21"/>
      <c r="I64" s="25"/>
      <c r="J64" s="76">
        <f t="shared" si="4"/>
        <v>0</v>
      </c>
      <c r="K64" s="20"/>
      <c r="L64" s="105" t="s">
        <v>381</v>
      </c>
    </row>
    <row r="65" spans="1:12" ht="49.5" x14ac:dyDescent="0.25">
      <c r="A65" s="218"/>
      <c r="B65" s="309" t="s">
        <v>365</v>
      </c>
      <c r="C65" s="310"/>
      <c r="D65" s="310"/>
      <c r="E65" s="310"/>
      <c r="F65" s="311"/>
      <c r="G65" s="73"/>
      <c r="H65" s="21"/>
      <c r="I65" s="25"/>
      <c r="J65" s="76">
        <f t="shared" si="4"/>
        <v>0</v>
      </c>
      <c r="K65" s="20"/>
      <c r="L65" s="105" t="s">
        <v>382</v>
      </c>
    </row>
    <row r="66" spans="1:12" ht="100.5" customHeight="1" x14ac:dyDescent="0.25">
      <c r="A66" s="78">
        <v>24</v>
      </c>
      <c r="B66" s="309" t="s">
        <v>367</v>
      </c>
      <c r="C66" s="310"/>
      <c r="D66" s="310"/>
      <c r="E66" s="311"/>
      <c r="F66" s="104" t="s">
        <v>356</v>
      </c>
      <c r="G66" s="34"/>
      <c r="H66" s="21"/>
      <c r="I66" s="25"/>
      <c r="J66" s="76">
        <f t="shared" si="4"/>
        <v>0</v>
      </c>
      <c r="K66" s="20"/>
      <c r="L66" s="105" t="s">
        <v>383</v>
      </c>
    </row>
    <row r="67" spans="1:12" ht="82.5" customHeight="1" x14ac:dyDescent="0.25">
      <c r="A67" s="78"/>
      <c r="B67" s="309" t="s">
        <v>366</v>
      </c>
      <c r="C67" s="310"/>
      <c r="D67" s="310"/>
      <c r="E67" s="310"/>
      <c r="F67" s="311"/>
      <c r="G67" s="73"/>
      <c r="H67" s="21"/>
      <c r="I67" s="25"/>
      <c r="J67" s="76">
        <f t="shared" si="4"/>
        <v>0</v>
      </c>
      <c r="K67" s="20"/>
      <c r="L67" s="105" t="s">
        <v>384</v>
      </c>
    </row>
    <row r="68" spans="1:12" ht="29.45" customHeight="1" x14ac:dyDescent="0.25">
      <c r="A68" s="268">
        <v>25</v>
      </c>
      <c r="B68" s="192" t="s">
        <v>29</v>
      </c>
      <c r="C68" s="192"/>
      <c r="D68" s="192"/>
      <c r="E68" s="192"/>
      <c r="F68" s="192"/>
      <c r="G68" s="76"/>
      <c r="H68" s="9"/>
      <c r="I68" s="7"/>
      <c r="J68" s="76">
        <f t="shared" si="4"/>
        <v>0</v>
      </c>
      <c r="K68" s="8"/>
      <c r="L68" s="97"/>
    </row>
    <row r="69" spans="1:12" ht="29.45" customHeight="1" x14ac:dyDescent="0.25">
      <c r="A69" s="269"/>
      <c r="B69" s="216" t="s">
        <v>139</v>
      </c>
      <c r="C69" s="208"/>
      <c r="D69" s="208"/>
      <c r="E69" s="208"/>
      <c r="F69" s="209"/>
      <c r="G69" s="24"/>
      <c r="H69" s="21"/>
      <c r="I69" s="25"/>
      <c r="J69" s="76">
        <f t="shared" si="4"/>
        <v>0</v>
      </c>
      <c r="K69" s="20"/>
      <c r="L69" s="17" t="s">
        <v>209</v>
      </c>
    </row>
    <row r="70" spans="1:12" ht="30.6" customHeight="1" x14ac:dyDescent="0.25">
      <c r="A70" s="268">
        <v>26</v>
      </c>
      <c r="B70" s="192" t="s">
        <v>282</v>
      </c>
      <c r="C70" s="192"/>
      <c r="D70" s="192"/>
      <c r="E70" s="192"/>
      <c r="F70" s="192"/>
      <c r="G70" s="76"/>
      <c r="H70" s="9"/>
      <c r="I70" s="7"/>
      <c r="J70" s="76">
        <f t="shared" si="4"/>
        <v>0</v>
      </c>
      <c r="K70" s="8"/>
      <c r="L70" s="98"/>
    </row>
    <row r="71" spans="1:12" ht="33" x14ac:dyDescent="0.25">
      <c r="A71" s="322"/>
      <c r="B71" s="216" t="s">
        <v>368</v>
      </c>
      <c r="C71" s="208"/>
      <c r="D71" s="208"/>
      <c r="E71" s="208"/>
      <c r="F71" s="209"/>
      <c r="G71" s="21"/>
      <c r="H71" s="21"/>
      <c r="I71" s="25"/>
      <c r="J71" s="76">
        <f t="shared" si="4"/>
        <v>0</v>
      </c>
      <c r="K71" s="20"/>
      <c r="L71" s="107" t="s">
        <v>371</v>
      </c>
    </row>
    <row r="72" spans="1:12" ht="34.5" customHeight="1" x14ac:dyDescent="0.25">
      <c r="A72" s="322"/>
      <c r="B72" s="192" t="s">
        <v>253</v>
      </c>
      <c r="C72" s="192"/>
      <c r="D72" s="192"/>
      <c r="E72" s="192"/>
      <c r="F72" s="192"/>
      <c r="G72" s="76"/>
      <c r="H72" s="9"/>
      <c r="I72" s="7"/>
      <c r="J72" s="76">
        <f t="shared" si="4"/>
        <v>0</v>
      </c>
      <c r="K72" s="8"/>
      <c r="L72" s="100" t="s">
        <v>305</v>
      </c>
    </row>
    <row r="73" spans="1:12" ht="33" x14ac:dyDescent="0.25">
      <c r="A73" s="269"/>
      <c r="B73" s="216" t="s">
        <v>369</v>
      </c>
      <c r="C73" s="208"/>
      <c r="D73" s="208"/>
      <c r="E73" s="208"/>
      <c r="F73" s="209"/>
      <c r="G73" s="21"/>
      <c r="H73" s="21"/>
      <c r="I73" s="25"/>
      <c r="J73" s="76">
        <f t="shared" si="4"/>
        <v>0</v>
      </c>
      <c r="K73" s="20"/>
      <c r="L73" s="107" t="s">
        <v>372</v>
      </c>
    </row>
    <row r="74" spans="1:12" ht="33" customHeight="1" x14ac:dyDescent="0.25">
      <c r="A74" s="268">
        <v>27</v>
      </c>
      <c r="B74" s="241" t="s">
        <v>141</v>
      </c>
      <c r="C74" s="242"/>
      <c r="D74" s="242"/>
      <c r="E74" s="243"/>
      <c r="F74" s="29" t="s">
        <v>30</v>
      </c>
      <c r="G74" s="76"/>
      <c r="H74" s="9"/>
      <c r="I74" s="7"/>
      <c r="J74" s="76">
        <f t="shared" si="4"/>
        <v>0</v>
      </c>
      <c r="K74" s="8"/>
      <c r="L74" s="98"/>
    </row>
    <row r="75" spans="1:12" ht="18.75" customHeight="1" x14ac:dyDescent="0.25">
      <c r="A75" s="269"/>
      <c r="B75" s="247"/>
      <c r="C75" s="248"/>
      <c r="D75" s="248"/>
      <c r="E75" s="249"/>
      <c r="F75" s="29" t="s">
        <v>31</v>
      </c>
      <c r="G75" s="76"/>
      <c r="H75" s="9"/>
      <c r="I75" s="7"/>
      <c r="J75" s="76">
        <f t="shared" si="4"/>
        <v>0</v>
      </c>
      <c r="K75" s="8"/>
      <c r="L75" s="98"/>
    </row>
    <row r="76" spans="1:12" ht="42.6" customHeight="1" x14ac:dyDescent="0.25">
      <c r="A76" s="36">
        <v>28</v>
      </c>
      <c r="B76" s="327" t="s">
        <v>202</v>
      </c>
      <c r="C76" s="328"/>
      <c r="D76" s="328"/>
      <c r="E76" s="328"/>
      <c r="F76" s="329"/>
      <c r="G76" s="21"/>
      <c r="H76" s="21"/>
      <c r="I76" s="25"/>
      <c r="J76" s="76">
        <f t="shared" si="4"/>
        <v>0</v>
      </c>
      <c r="K76" s="20"/>
      <c r="L76" s="26" t="s">
        <v>222</v>
      </c>
    </row>
    <row r="77" spans="1:12" x14ac:dyDescent="0.25">
      <c r="A77" s="253" t="s">
        <v>317</v>
      </c>
      <c r="B77" s="254"/>
      <c r="C77" s="254"/>
      <c r="D77" s="254"/>
      <c r="E77" s="254"/>
      <c r="F77" s="254"/>
      <c r="G77" s="254"/>
      <c r="H77" s="254"/>
      <c r="I77" s="254"/>
      <c r="J77" s="254"/>
      <c r="K77" s="254"/>
      <c r="L77" s="255"/>
    </row>
    <row r="78" spans="1:12" ht="24" customHeight="1" x14ac:dyDescent="0.25">
      <c r="A78" s="268">
        <v>29</v>
      </c>
      <c r="B78" s="227" t="s">
        <v>32</v>
      </c>
      <c r="C78" s="308"/>
      <c r="D78" s="308"/>
      <c r="E78" s="308"/>
      <c r="F78" s="228"/>
      <c r="G78" s="30"/>
      <c r="H78" s="9"/>
      <c r="I78" s="7"/>
      <c r="J78" s="7">
        <f>I78-H78</f>
        <v>0</v>
      </c>
      <c r="K78" s="8"/>
      <c r="L78" s="97"/>
    </row>
    <row r="79" spans="1:12" x14ac:dyDescent="0.25">
      <c r="A79" s="269"/>
      <c r="B79" s="216" t="s">
        <v>140</v>
      </c>
      <c r="C79" s="208"/>
      <c r="D79" s="208"/>
      <c r="E79" s="208"/>
      <c r="F79" s="209"/>
      <c r="G79" s="24"/>
      <c r="H79" s="21"/>
      <c r="I79" s="25"/>
      <c r="J79" s="7">
        <f t="shared" ref="J79:J84" si="6">I79-H79</f>
        <v>0</v>
      </c>
      <c r="K79" s="20"/>
      <c r="L79" s="26" t="s">
        <v>210</v>
      </c>
    </row>
    <row r="80" spans="1:12" ht="28.5" customHeight="1" x14ac:dyDescent="0.25">
      <c r="A80" s="268">
        <v>30</v>
      </c>
      <c r="B80" s="227" t="s">
        <v>142</v>
      </c>
      <c r="C80" s="308"/>
      <c r="D80" s="308"/>
      <c r="E80" s="308"/>
      <c r="F80" s="228"/>
      <c r="G80" s="30"/>
      <c r="H80" s="9"/>
      <c r="I80" s="7"/>
      <c r="J80" s="7">
        <f t="shared" si="6"/>
        <v>0</v>
      </c>
      <c r="K80" s="8"/>
      <c r="L80" s="28"/>
    </row>
    <row r="81" spans="1:12" ht="33" x14ac:dyDescent="0.25">
      <c r="A81" s="322"/>
      <c r="B81" s="216" t="s">
        <v>143</v>
      </c>
      <c r="C81" s="208"/>
      <c r="D81" s="208"/>
      <c r="E81" s="208"/>
      <c r="F81" s="209"/>
      <c r="G81" s="24"/>
      <c r="H81" s="21"/>
      <c r="I81" s="25"/>
      <c r="J81" s="7">
        <f t="shared" si="6"/>
        <v>0</v>
      </c>
      <c r="K81" s="20"/>
      <c r="L81" s="26" t="s">
        <v>237</v>
      </c>
    </row>
    <row r="82" spans="1:12" ht="28.5" customHeight="1" x14ac:dyDescent="0.25">
      <c r="A82" s="27">
        <v>31</v>
      </c>
      <c r="B82" s="227" t="s">
        <v>33</v>
      </c>
      <c r="C82" s="308"/>
      <c r="D82" s="308"/>
      <c r="E82" s="308"/>
      <c r="F82" s="228"/>
      <c r="G82" s="29"/>
      <c r="H82" s="9"/>
      <c r="I82" s="7"/>
      <c r="J82" s="7">
        <f t="shared" si="6"/>
        <v>0</v>
      </c>
      <c r="K82" s="8"/>
      <c r="L82" s="96"/>
    </row>
    <row r="83" spans="1:12" ht="36.75" customHeight="1" x14ac:dyDescent="0.25">
      <c r="A83" s="27">
        <v>32</v>
      </c>
      <c r="B83" s="227" t="s">
        <v>34</v>
      </c>
      <c r="C83" s="308"/>
      <c r="D83" s="308"/>
      <c r="E83" s="308"/>
      <c r="F83" s="228"/>
      <c r="G83" s="29"/>
      <c r="H83" s="9"/>
      <c r="I83" s="7"/>
      <c r="J83" s="7">
        <f t="shared" si="6"/>
        <v>0</v>
      </c>
      <c r="K83" s="8"/>
      <c r="L83" s="96"/>
    </row>
    <row r="84" spans="1:12" ht="33" customHeight="1" x14ac:dyDescent="0.25">
      <c r="A84" s="27">
        <v>33</v>
      </c>
      <c r="B84" s="227" t="s">
        <v>35</v>
      </c>
      <c r="C84" s="308"/>
      <c r="D84" s="308"/>
      <c r="E84" s="308"/>
      <c r="F84" s="228"/>
      <c r="G84" s="29"/>
      <c r="H84" s="9"/>
      <c r="I84" s="7"/>
      <c r="J84" s="7">
        <f t="shared" si="6"/>
        <v>0</v>
      </c>
      <c r="K84" s="8"/>
      <c r="L84" s="96"/>
    </row>
    <row r="85" spans="1:12" x14ac:dyDescent="0.25">
      <c r="A85" s="37">
        <v>34</v>
      </c>
      <c r="B85" s="253" t="s">
        <v>192</v>
      </c>
      <c r="C85" s="254"/>
      <c r="D85" s="254"/>
      <c r="E85" s="254"/>
      <c r="F85" s="254"/>
      <c r="G85" s="254"/>
      <c r="H85" s="254"/>
      <c r="I85" s="254"/>
      <c r="J85" s="254"/>
      <c r="K85" s="254"/>
      <c r="L85" s="255"/>
    </row>
    <row r="86" spans="1:12" ht="56.25" customHeight="1" x14ac:dyDescent="0.25">
      <c r="A86" s="27">
        <v>34.1</v>
      </c>
      <c r="B86" s="216" t="s">
        <v>172</v>
      </c>
      <c r="C86" s="208"/>
      <c r="D86" s="208"/>
      <c r="E86" s="208"/>
      <c r="F86" s="209"/>
      <c r="G86" s="24"/>
      <c r="H86" s="21"/>
      <c r="I86" s="25"/>
      <c r="J86" s="25">
        <f>I86-H86</f>
        <v>0</v>
      </c>
      <c r="K86" s="20"/>
      <c r="L86" s="26" t="s">
        <v>211</v>
      </c>
    </row>
    <row r="87" spans="1:12" ht="50.25" customHeight="1" x14ac:dyDescent="0.25">
      <c r="A87" s="27">
        <v>34.200000000000003</v>
      </c>
      <c r="B87" s="216" t="s">
        <v>184</v>
      </c>
      <c r="C87" s="208"/>
      <c r="D87" s="208"/>
      <c r="E87" s="208"/>
      <c r="F87" s="209"/>
      <c r="G87" s="24"/>
      <c r="H87" s="21"/>
      <c r="I87" s="25"/>
      <c r="J87" s="25">
        <f t="shared" ref="J87:J93" si="7">I87-H87</f>
        <v>0</v>
      </c>
      <c r="K87" s="20"/>
      <c r="L87" s="26" t="s">
        <v>211</v>
      </c>
    </row>
    <row r="88" spans="1:12" ht="50.25" customHeight="1" x14ac:dyDescent="0.25">
      <c r="A88" s="27">
        <v>34.299999999999997</v>
      </c>
      <c r="B88" s="213" t="s">
        <v>196</v>
      </c>
      <c r="C88" s="190"/>
      <c r="D88" s="190"/>
      <c r="E88" s="190"/>
      <c r="F88" s="191"/>
      <c r="G88" s="24"/>
      <c r="H88" s="21"/>
      <c r="I88" s="25"/>
      <c r="J88" s="25">
        <f t="shared" si="7"/>
        <v>0</v>
      </c>
      <c r="K88" s="20"/>
      <c r="L88" s="26" t="s">
        <v>211</v>
      </c>
    </row>
    <row r="89" spans="1:12" ht="58.5" customHeight="1" x14ac:dyDescent="0.25">
      <c r="A89" s="27">
        <v>34.4</v>
      </c>
      <c r="B89" s="213" t="s">
        <v>197</v>
      </c>
      <c r="C89" s="190"/>
      <c r="D89" s="190"/>
      <c r="E89" s="190"/>
      <c r="F89" s="191"/>
      <c r="G89" s="24"/>
      <c r="H89" s="21"/>
      <c r="I89" s="25"/>
      <c r="J89" s="25">
        <f t="shared" si="7"/>
        <v>0</v>
      </c>
      <c r="K89" s="20"/>
      <c r="L89" s="26" t="s">
        <v>211</v>
      </c>
    </row>
    <row r="90" spans="1:12" ht="49.5" customHeight="1" x14ac:dyDescent="0.25">
      <c r="A90" s="27">
        <v>34.5</v>
      </c>
      <c r="B90" s="216" t="s">
        <v>173</v>
      </c>
      <c r="C90" s="208"/>
      <c r="D90" s="208"/>
      <c r="E90" s="208"/>
      <c r="F90" s="209"/>
      <c r="G90" s="24"/>
      <c r="H90" s="21"/>
      <c r="I90" s="25"/>
      <c r="J90" s="25">
        <f t="shared" si="7"/>
        <v>0</v>
      </c>
      <c r="K90" s="20"/>
      <c r="L90" s="26" t="s">
        <v>211</v>
      </c>
    </row>
    <row r="91" spans="1:12" ht="53.25" customHeight="1" x14ac:dyDescent="0.25">
      <c r="A91" s="27">
        <v>34.6</v>
      </c>
      <c r="B91" s="216" t="s">
        <v>174</v>
      </c>
      <c r="C91" s="208"/>
      <c r="D91" s="208"/>
      <c r="E91" s="208"/>
      <c r="F91" s="209"/>
      <c r="G91" s="24"/>
      <c r="H91" s="21"/>
      <c r="I91" s="25"/>
      <c r="J91" s="25">
        <f t="shared" si="7"/>
        <v>0</v>
      </c>
      <c r="K91" s="20"/>
      <c r="L91" s="26" t="s">
        <v>211</v>
      </c>
    </row>
    <row r="92" spans="1:12" ht="56.25" customHeight="1" x14ac:dyDescent="0.25">
      <c r="A92" s="27">
        <v>34.700000000000003</v>
      </c>
      <c r="B92" s="216" t="s">
        <v>175</v>
      </c>
      <c r="C92" s="208"/>
      <c r="D92" s="208"/>
      <c r="E92" s="208"/>
      <c r="F92" s="209"/>
      <c r="G92" s="24"/>
      <c r="H92" s="21"/>
      <c r="I92" s="25"/>
      <c r="J92" s="25">
        <f t="shared" si="7"/>
        <v>0</v>
      </c>
      <c r="K92" s="20"/>
      <c r="L92" s="26" t="s">
        <v>211</v>
      </c>
    </row>
    <row r="93" spans="1:12" ht="16.5" customHeight="1" x14ac:dyDescent="0.25">
      <c r="A93" s="27">
        <v>34.799999999999997</v>
      </c>
      <c r="B93" s="216" t="s">
        <v>144</v>
      </c>
      <c r="C93" s="208"/>
      <c r="D93" s="208"/>
      <c r="E93" s="208"/>
      <c r="F93" s="209"/>
      <c r="G93" s="24"/>
      <c r="H93" s="21"/>
      <c r="I93" s="25"/>
      <c r="J93" s="25">
        <f t="shared" si="7"/>
        <v>0</v>
      </c>
      <c r="K93" s="20"/>
      <c r="L93" s="99"/>
    </row>
    <row r="94" spans="1:12" x14ac:dyDescent="0.25">
      <c r="A94" s="253" t="s">
        <v>36</v>
      </c>
      <c r="B94" s="254"/>
      <c r="C94" s="254"/>
      <c r="D94" s="254"/>
      <c r="E94" s="254"/>
      <c r="F94" s="254"/>
      <c r="G94" s="254"/>
      <c r="H94" s="254"/>
      <c r="I94" s="254"/>
      <c r="J94" s="254"/>
      <c r="K94" s="254"/>
      <c r="L94" s="254"/>
    </row>
    <row r="95" spans="1:12" ht="33" customHeight="1" x14ac:dyDescent="0.25">
      <c r="A95" s="77">
        <v>35</v>
      </c>
      <c r="B95" s="324" t="s">
        <v>37</v>
      </c>
      <c r="C95" s="325"/>
      <c r="D95" s="325"/>
      <c r="E95" s="326"/>
      <c r="F95" s="70" t="s">
        <v>356</v>
      </c>
      <c r="G95" s="8"/>
      <c r="H95" s="8"/>
      <c r="I95" s="8"/>
      <c r="J95" s="8">
        <f>I95-H95</f>
        <v>0</v>
      </c>
      <c r="K95" s="8"/>
      <c r="L95" s="96"/>
    </row>
    <row r="96" spans="1:12" ht="36" customHeight="1" x14ac:dyDescent="0.25">
      <c r="A96" s="77">
        <v>36</v>
      </c>
      <c r="B96" s="324" t="s">
        <v>38</v>
      </c>
      <c r="C96" s="325"/>
      <c r="D96" s="325"/>
      <c r="E96" s="326"/>
      <c r="F96" s="85" t="s">
        <v>356</v>
      </c>
      <c r="G96" s="8"/>
      <c r="H96" s="8"/>
      <c r="I96" s="8"/>
      <c r="J96" s="8">
        <f>I96-H96</f>
        <v>0</v>
      </c>
      <c r="K96" s="8"/>
      <c r="L96" s="96"/>
    </row>
    <row r="97" spans="1:12" x14ac:dyDescent="0.25">
      <c r="A97" s="270">
        <v>37</v>
      </c>
      <c r="B97" s="192" t="s">
        <v>39</v>
      </c>
      <c r="C97" s="192"/>
      <c r="D97" s="192"/>
      <c r="E97" s="192"/>
      <c r="F97" s="70" t="s">
        <v>40</v>
      </c>
      <c r="G97" s="8"/>
      <c r="H97" s="9"/>
      <c r="I97" s="7"/>
      <c r="J97" s="7">
        <f>I97-H97</f>
        <v>0</v>
      </c>
      <c r="K97" s="8"/>
      <c r="L97" s="96"/>
    </row>
    <row r="98" spans="1:12" x14ac:dyDescent="0.25">
      <c r="A98" s="270"/>
      <c r="B98" s="192"/>
      <c r="C98" s="192"/>
      <c r="D98" s="192"/>
      <c r="E98" s="192"/>
      <c r="F98" s="29" t="s">
        <v>41</v>
      </c>
      <c r="G98" s="8"/>
      <c r="H98" s="9"/>
      <c r="I98" s="7"/>
      <c r="J98" s="7">
        <f t="shared" ref="J98:J101" si="8">I98-H98</f>
        <v>0</v>
      </c>
      <c r="K98" s="8"/>
      <c r="L98" s="96"/>
    </row>
    <row r="99" spans="1:12" x14ac:dyDescent="0.25">
      <c r="A99" s="270"/>
      <c r="B99" s="192"/>
      <c r="C99" s="192"/>
      <c r="D99" s="192"/>
      <c r="E99" s="192"/>
      <c r="F99" s="70" t="s">
        <v>42</v>
      </c>
      <c r="G99" s="8"/>
      <c r="H99" s="9"/>
      <c r="I99" s="7"/>
      <c r="J99" s="7">
        <f t="shared" si="8"/>
        <v>0</v>
      </c>
      <c r="K99" s="8"/>
      <c r="L99" s="96"/>
    </row>
    <row r="100" spans="1:12" x14ac:dyDescent="0.25">
      <c r="A100" s="270"/>
      <c r="B100" s="192"/>
      <c r="C100" s="192"/>
      <c r="D100" s="192"/>
      <c r="E100" s="192"/>
      <c r="F100" s="70" t="s">
        <v>43</v>
      </c>
      <c r="G100" s="8"/>
      <c r="H100" s="9"/>
      <c r="I100" s="7"/>
      <c r="J100" s="7">
        <f t="shared" si="8"/>
        <v>0</v>
      </c>
      <c r="K100" s="8"/>
      <c r="L100" s="96"/>
    </row>
    <row r="101" spans="1:12" x14ac:dyDescent="0.25">
      <c r="A101" s="270"/>
      <c r="B101" s="192"/>
      <c r="C101" s="192"/>
      <c r="D101" s="192"/>
      <c r="E101" s="192"/>
      <c r="F101" s="70" t="s">
        <v>44</v>
      </c>
      <c r="G101" s="8"/>
      <c r="H101" s="9"/>
      <c r="I101" s="7"/>
      <c r="J101" s="7">
        <f t="shared" si="8"/>
        <v>0</v>
      </c>
      <c r="K101" s="8"/>
      <c r="L101" s="96"/>
    </row>
    <row r="102" spans="1:12" x14ac:dyDescent="0.25">
      <c r="A102" s="253" t="s">
        <v>283</v>
      </c>
      <c r="B102" s="254"/>
      <c r="C102" s="254"/>
      <c r="D102" s="254"/>
      <c r="E102" s="254"/>
      <c r="F102" s="254"/>
      <c r="G102" s="254"/>
      <c r="H102" s="254"/>
      <c r="I102" s="254"/>
      <c r="J102" s="254"/>
      <c r="K102" s="254"/>
      <c r="L102" s="255"/>
    </row>
    <row r="103" spans="1:12" ht="24.75" customHeight="1" x14ac:dyDescent="0.25">
      <c r="A103" s="27">
        <v>39</v>
      </c>
      <c r="B103" s="192" t="s">
        <v>45</v>
      </c>
      <c r="C103" s="192"/>
      <c r="D103" s="192"/>
      <c r="E103" s="192"/>
      <c r="F103" s="192"/>
      <c r="G103" s="8"/>
      <c r="H103" s="9"/>
      <c r="I103" s="27"/>
      <c r="J103" s="7">
        <f>I103-H103</f>
        <v>0</v>
      </c>
      <c r="K103" s="8"/>
      <c r="L103" s="97"/>
    </row>
    <row r="104" spans="1:12" x14ac:dyDescent="0.25">
      <c r="A104" s="270">
        <v>40</v>
      </c>
      <c r="B104" s="192" t="s">
        <v>46</v>
      </c>
      <c r="C104" s="192"/>
      <c r="D104" s="192"/>
      <c r="E104" s="192" t="s">
        <v>334</v>
      </c>
      <c r="F104" s="192"/>
      <c r="G104" s="8"/>
      <c r="H104" s="9"/>
      <c r="I104" s="7"/>
      <c r="J104" s="7">
        <f t="shared" ref="J104:J105" si="9">I104-H104</f>
        <v>0</v>
      </c>
      <c r="K104" s="8"/>
      <c r="L104" s="97" t="s">
        <v>306</v>
      </c>
    </row>
    <row r="105" spans="1:12" ht="33" x14ac:dyDescent="0.25">
      <c r="A105" s="270"/>
      <c r="B105" s="192"/>
      <c r="C105" s="192"/>
      <c r="D105" s="192"/>
      <c r="E105" s="192" t="s">
        <v>47</v>
      </c>
      <c r="F105" s="192"/>
      <c r="G105" s="8"/>
      <c r="H105" s="9"/>
      <c r="I105" s="7"/>
      <c r="J105" s="7">
        <f t="shared" si="9"/>
        <v>0</v>
      </c>
      <c r="K105" s="8"/>
      <c r="L105" s="97" t="s">
        <v>307</v>
      </c>
    </row>
    <row r="106" spans="1:12" ht="45.75" customHeight="1" x14ac:dyDescent="0.25">
      <c r="A106" s="33">
        <v>41</v>
      </c>
      <c r="B106" s="216" t="s">
        <v>200</v>
      </c>
      <c r="C106" s="208"/>
      <c r="D106" s="208"/>
      <c r="E106" s="208"/>
      <c r="F106" s="209"/>
      <c r="G106" s="24"/>
      <c r="H106" s="24"/>
      <c r="I106" s="25"/>
      <c r="J106" s="25">
        <f>I106-H106</f>
        <v>0</v>
      </c>
      <c r="K106" s="20"/>
      <c r="L106" s="26" t="s">
        <v>318</v>
      </c>
    </row>
    <row r="107" spans="1:12" x14ac:dyDescent="0.25">
      <c r="A107" s="253" t="s">
        <v>284</v>
      </c>
      <c r="B107" s="254"/>
      <c r="C107" s="254"/>
      <c r="D107" s="254"/>
      <c r="E107" s="254"/>
      <c r="F107" s="254"/>
      <c r="G107" s="254"/>
      <c r="H107" s="254"/>
      <c r="I107" s="254"/>
      <c r="J107" s="254"/>
      <c r="K107" s="254"/>
      <c r="L107" s="255"/>
    </row>
    <row r="108" spans="1:12" ht="30" customHeight="1" x14ac:dyDescent="0.25">
      <c r="A108" s="9">
        <v>42</v>
      </c>
      <c r="B108" s="192" t="s">
        <v>285</v>
      </c>
      <c r="C108" s="192"/>
      <c r="D108" s="192"/>
      <c r="E108" s="192"/>
      <c r="F108" s="192"/>
      <c r="G108" s="8"/>
      <c r="H108" s="9">
        <f>H113+H115+H124+H125</f>
        <v>0</v>
      </c>
      <c r="I108" s="9">
        <f>I113+I115+I124+I125</f>
        <v>0</v>
      </c>
      <c r="J108" s="7">
        <f>I108-H108</f>
        <v>0</v>
      </c>
      <c r="K108" s="8"/>
      <c r="L108" s="96"/>
    </row>
    <row r="109" spans="1:12" ht="30" customHeight="1" x14ac:dyDescent="0.25">
      <c r="A109" s="9">
        <v>43.1</v>
      </c>
      <c r="B109" s="238" t="s">
        <v>286</v>
      </c>
      <c r="C109" s="238"/>
      <c r="D109" s="238"/>
      <c r="E109" s="238"/>
      <c r="F109" s="238"/>
      <c r="G109" s="8"/>
      <c r="H109" s="21"/>
      <c r="I109" s="21"/>
      <c r="J109" s="25">
        <f>I109-H109</f>
        <v>0</v>
      </c>
      <c r="K109" s="20"/>
      <c r="L109" s="99"/>
    </row>
    <row r="110" spans="1:12" ht="30" customHeight="1" x14ac:dyDescent="0.25">
      <c r="A110" s="9">
        <v>43.2</v>
      </c>
      <c r="B110" s="238" t="s">
        <v>323</v>
      </c>
      <c r="C110" s="238"/>
      <c r="D110" s="238"/>
      <c r="E110" s="238"/>
      <c r="F110" s="238"/>
      <c r="G110" s="8"/>
      <c r="H110" s="21"/>
      <c r="I110" s="21"/>
      <c r="J110" s="25">
        <f>I110-H110</f>
        <v>0</v>
      </c>
      <c r="K110" s="21"/>
      <c r="L110" s="99"/>
    </row>
    <row r="111" spans="1:12" x14ac:dyDescent="0.25">
      <c r="A111" s="253" t="s">
        <v>48</v>
      </c>
      <c r="B111" s="254"/>
      <c r="C111" s="254"/>
      <c r="D111" s="254"/>
      <c r="E111" s="254"/>
      <c r="F111" s="254"/>
      <c r="G111" s="254"/>
      <c r="H111" s="254"/>
      <c r="I111" s="254"/>
      <c r="J111" s="254"/>
      <c r="K111" s="254"/>
      <c r="L111" s="255"/>
    </row>
    <row r="112" spans="1:12" x14ac:dyDescent="0.25">
      <c r="A112" s="5">
        <v>44</v>
      </c>
      <c r="B112" s="318" t="s">
        <v>49</v>
      </c>
      <c r="C112" s="318"/>
      <c r="D112" s="318"/>
      <c r="E112" s="318"/>
      <c r="F112" s="318"/>
      <c r="G112" s="8"/>
      <c r="H112" s="9"/>
      <c r="I112" s="7"/>
      <c r="J112" s="7">
        <f>I112-H112</f>
        <v>0</v>
      </c>
      <c r="K112" s="8"/>
      <c r="L112" s="97"/>
    </row>
    <row r="113" spans="1:12" x14ac:dyDescent="0.25">
      <c r="A113" s="9">
        <v>45</v>
      </c>
      <c r="B113" s="266" t="s">
        <v>50</v>
      </c>
      <c r="C113" s="323"/>
      <c r="D113" s="323"/>
      <c r="E113" s="323"/>
      <c r="F113" s="267"/>
      <c r="G113" s="8"/>
      <c r="H113" s="9"/>
      <c r="I113" s="7"/>
      <c r="J113" s="7">
        <f t="shared" ref="J113:J116" si="10">I113-H113</f>
        <v>0</v>
      </c>
      <c r="K113" s="8"/>
      <c r="L113" s="96"/>
    </row>
    <row r="114" spans="1:12" ht="16.899999999999999" customHeight="1" x14ac:dyDescent="0.25">
      <c r="A114" s="5">
        <v>46</v>
      </c>
      <c r="B114" s="318" t="s">
        <v>51</v>
      </c>
      <c r="C114" s="318"/>
      <c r="D114" s="318"/>
      <c r="E114" s="318"/>
      <c r="F114" s="318"/>
      <c r="G114" s="8"/>
      <c r="H114" s="9"/>
      <c r="I114" s="7"/>
      <c r="J114" s="7">
        <f t="shared" si="10"/>
        <v>0</v>
      </c>
      <c r="K114" s="8"/>
      <c r="L114" s="96"/>
    </row>
    <row r="115" spans="1:12" ht="38.25" customHeight="1" x14ac:dyDescent="0.25">
      <c r="A115" s="234">
        <v>47</v>
      </c>
      <c r="B115" s="192" t="s">
        <v>15</v>
      </c>
      <c r="C115" s="192"/>
      <c r="D115" s="192"/>
      <c r="E115" s="192" t="s">
        <v>52</v>
      </c>
      <c r="F115" s="192"/>
      <c r="G115" s="8"/>
      <c r="H115" s="9"/>
      <c r="I115" s="7"/>
      <c r="J115" s="7">
        <f t="shared" si="10"/>
        <v>0</v>
      </c>
      <c r="K115" s="8"/>
      <c r="L115" s="96"/>
    </row>
    <row r="116" spans="1:12" ht="47.25" customHeight="1" x14ac:dyDescent="0.25">
      <c r="A116" s="234"/>
      <c r="B116" s="192"/>
      <c r="C116" s="192"/>
      <c r="D116" s="192"/>
      <c r="E116" s="192" t="s">
        <v>53</v>
      </c>
      <c r="F116" s="192"/>
      <c r="G116" s="8"/>
      <c r="H116" s="9"/>
      <c r="I116" s="7"/>
      <c r="J116" s="7">
        <f t="shared" si="10"/>
        <v>0</v>
      </c>
      <c r="K116" s="8"/>
      <c r="L116" s="96"/>
    </row>
    <row r="117" spans="1:12" x14ac:dyDescent="0.25">
      <c r="A117" s="253" t="s">
        <v>145</v>
      </c>
      <c r="B117" s="254"/>
      <c r="C117" s="254"/>
      <c r="D117" s="254"/>
      <c r="E117" s="254"/>
      <c r="F117" s="254"/>
      <c r="G117" s="254"/>
      <c r="H117" s="254"/>
      <c r="I117" s="254"/>
      <c r="J117" s="254"/>
      <c r="K117" s="254"/>
      <c r="L117" s="255"/>
    </row>
    <row r="118" spans="1:12" s="41" customFormat="1" ht="49.5" x14ac:dyDescent="0.25">
      <c r="A118" s="19">
        <v>48</v>
      </c>
      <c r="B118" s="319" t="s">
        <v>188</v>
      </c>
      <c r="C118" s="320"/>
      <c r="D118" s="320"/>
      <c r="E118" s="320"/>
      <c r="F118" s="321"/>
      <c r="G118" s="38"/>
      <c r="H118" s="39"/>
      <c r="I118" s="39"/>
      <c r="J118" s="11">
        <f>I118-H118</f>
        <v>0</v>
      </c>
      <c r="K118" s="40"/>
      <c r="L118" s="26" t="s">
        <v>287</v>
      </c>
    </row>
    <row r="119" spans="1:12" s="41" customFormat="1" ht="49.5" x14ac:dyDescent="0.25">
      <c r="A119" s="19">
        <v>49</v>
      </c>
      <c r="B119" s="216" t="s">
        <v>189</v>
      </c>
      <c r="C119" s="208"/>
      <c r="D119" s="208"/>
      <c r="E119" s="208"/>
      <c r="F119" s="209"/>
      <c r="G119" s="38"/>
      <c r="H119" s="39"/>
      <c r="I119" s="39"/>
      <c r="J119" s="11">
        <f t="shared" ref="J119" si="11">I119-H119</f>
        <v>0</v>
      </c>
      <c r="K119" s="40"/>
      <c r="L119" s="26" t="s">
        <v>288</v>
      </c>
    </row>
    <row r="120" spans="1:12" s="41" customFormat="1" ht="45.75" customHeight="1" x14ac:dyDescent="0.25">
      <c r="A120" s="19">
        <v>50</v>
      </c>
      <c r="B120" s="216" t="s">
        <v>190</v>
      </c>
      <c r="C120" s="208"/>
      <c r="D120" s="208"/>
      <c r="E120" s="208"/>
      <c r="F120" s="209"/>
      <c r="G120" s="38"/>
      <c r="H120" s="39"/>
      <c r="I120" s="39"/>
      <c r="J120" s="11">
        <f>J118+J119</f>
        <v>0</v>
      </c>
      <c r="K120" s="40"/>
      <c r="L120" s="86" t="s">
        <v>212</v>
      </c>
    </row>
    <row r="121" spans="1:12" ht="66" x14ac:dyDescent="0.25">
      <c r="A121" s="9">
        <v>51</v>
      </c>
      <c r="B121" s="213" t="s">
        <v>146</v>
      </c>
      <c r="C121" s="190"/>
      <c r="D121" s="190"/>
      <c r="E121" s="190"/>
      <c r="F121" s="191"/>
      <c r="G121" s="21"/>
      <c r="H121" s="21"/>
      <c r="I121" s="25"/>
      <c r="J121" s="11">
        <f>I121-H121</f>
        <v>0</v>
      </c>
      <c r="K121" s="20"/>
      <c r="L121" s="26" t="s">
        <v>213</v>
      </c>
    </row>
    <row r="122" spans="1:12" x14ac:dyDescent="0.25">
      <c r="A122" s="253" t="s">
        <v>54</v>
      </c>
      <c r="B122" s="254"/>
      <c r="C122" s="254"/>
      <c r="D122" s="254"/>
      <c r="E122" s="254"/>
      <c r="F122" s="254"/>
      <c r="G122" s="254"/>
      <c r="H122" s="254"/>
      <c r="I122" s="254"/>
      <c r="J122" s="254"/>
      <c r="K122" s="254"/>
      <c r="L122" s="255"/>
    </row>
    <row r="123" spans="1:12" x14ac:dyDescent="0.25">
      <c r="A123" s="5">
        <v>52</v>
      </c>
      <c r="B123" s="318" t="s">
        <v>55</v>
      </c>
      <c r="C123" s="318"/>
      <c r="D123" s="318"/>
      <c r="E123" s="318"/>
      <c r="F123" s="318"/>
      <c r="G123" s="76"/>
      <c r="H123" s="9"/>
      <c r="I123" s="7"/>
      <c r="J123" s="7">
        <f t="shared" ref="J123:J138" si="12">I123-H123</f>
        <v>0</v>
      </c>
      <c r="K123" s="8"/>
      <c r="L123" s="97"/>
    </row>
    <row r="124" spans="1:12" x14ac:dyDescent="0.25">
      <c r="A124" s="5">
        <v>53</v>
      </c>
      <c r="B124" s="318" t="s">
        <v>289</v>
      </c>
      <c r="C124" s="318"/>
      <c r="D124" s="318"/>
      <c r="E124" s="318"/>
      <c r="F124" s="318"/>
      <c r="G124" s="76"/>
      <c r="H124" s="9"/>
      <c r="I124" s="7"/>
      <c r="J124" s="7">
        <f t="shared" si="12"/>
        <v>0</v>
      </c>
      <c r="K124" s="8"/>
      <c r="L124" s="96"/>
    </row>
    <row r="125" spans="1:12" x14ac:dyDescent="0.25">
      <c r="A125" s="234">
        <v>54</v>
      </c>
      <c r="B125" s="192" t="s">
        <v>56</v>
      </c>
      <c r="C125" s="192"/>
      <c r="D125" s="192"/>
      <c r="E125" s="192" t="s">
        <v>290</v>
      </c>
      <c r="F125" s="192"/>
      <c r="G125" s="76"/>
      <c r="H125" s="9"/>
      <c r="I125" s="7"/>
      <c r="J125" s="7">
        <f t="shared" si="12"/>
        <v>0</v>
      </c>
      <c r="K125" s="8"/>
      <c r="L125" s="96"/>
    </row>
    <row r="126" spans="1:12" x14ac:dyDescent="0.25">
      <c r="A126" s="234"/>
      <c r="B126" s="192"/>
      <c r="C126" s="192"/>
      <c r="D126" s="192"/>
      <c r="E126" s="192" t="s">
        <v>57</v>
      </c>
      <c r="F126" s="192"/>
      <c r="G126" s="76"/>
      <c r="H126" s="9"/>
      <c r="I126" s="7"/>
      <c r="J126" s="7">
        <f t="shared" si="12"/>
        <v>0</v>
      </c>
      <c r="K126" s="8"/>
      <c r="L126" s="96"/>
    </row>
    <row r="127" spans="1:12" x14ac:dyDescent="0.25">
      <c r="A127" s="234">
        <v>55</v>
      </c>
      <c r="B127" s="192" t="s">
        <v>58</v>
      </c>
      <c r="C127" s="192"/>
      <c r="D127" s="192"/>
      <c r="E127" s="192" t="s">
        <v>59</v>
      </c>
      <c r="F127" s="192"/>
      <c r="G127" s="76"/>
      <c r="H127" s="9"/>
      <c r="I127" s="7"/>
      <c r="J127" s="7">
        <f t="shared" si="12"/>
        <v>0</v>
      </c>
      <c r="K127" s="8"/>
      <c r="L127" s="96"/>
    </row>
    <row r="128" spans="1:12" x14ac:dyDescent="0.25">
      <c r="A128" s="234"/>
      <c r="B128" s="192"/>
      <c r="C128" s="192"/>
      <c r="D128" s="192"/>
      <c r="E128" s="192" t="s">
        <v>60</v>
      </c>
      <c r="F128" s="192"/>
      <c r="G128" s="76"/>
      <c r="H128" s="9"/>
      <c r="I128" s="7"/>
      <c r="J128" s="7">
        <f t="shared" si="12"/>
        <v>0</v>
      </c>
      <c r="K128" s="8"/>
      <c r="L128" s="96"/>
    </row>
    <row r="129" spans="1:12" x14ac:dyDescent="0.25">
      <c r="A129" s="234"/>
      <c r="B129" s="192"/>
      <c r="C129" s="192"/>
      <c r="D129" s="192"/>
      <c r="E129" s="192" t="s">
        <v>61</v>
      </c>
      <c r="F129" s="192"/>
      <c r="G129" s="76"/>
      <c r="H129" s="9"/>
      <c r="I129" s="7"/>
      <c r="J129" s="7">
        <f t="shared" si="12"/>
        <v>0</v>
      </c>
      <c r="K129" s="8"/>
      <c r="L129" s="96"/>
    </row>
    <row r="130" spans="1:12" x14ac:dyDescent="0.25">
      <c r="A130" s="234"/>
      <c r="B130" s="192"/>
      <c r="C130" s="192"/>
      <c r="D130" s="192"/>
      <c r="E130" s="192" t="s">
        <v>62</v>
      </c>
      <c r="F130" s="192"/>
      <c r="G130" s="76"/>
      <c r="H130" s="9"/>
      <c r="I130" s="7"/>
      <c r="J130" s="7">
        <f t="shared" si="12"/>
        <v>0</v>
      </c>
      <c r="K130" s="8"/>
      <c r="L130" s="96"/>
    </row>
    <row r="131" spans="1:12" x14ac:dyDescent="0.25">
      <c r="A131" s="253" t="s">
        <v>147</v>
      </c>
      <c r="B131" s="254"/>
      <c r="C131" s="254"/>
      <c r="D131" s="254"/>
      <c r="E131" s="254"/>
      <c r="F131" s="254"/>
      <c r="G131" s="254"/>
      <c r="H131" s="254"/>
      <c r="I131" s="254"/>
      <c r="J131" s="254"/>
      <c r="K131" s="254"/>
      <c r="L131" s="255"/>
    </row>
    <row r="132" spans="1:12" ht="15" customHeight="1" x14ac:dyDescent="0.25">
      <c r="A132" s="42">
        <v>56</v>
      </c>
      <c r="B132" s="238" t="s">
        <v>148</v>
      </c>
      <c r="C132" s="238"/>
      <c r="D132" s="238"/>
      <c r="E132" s="238"/>
      <c r="F132" s="238"/>
      <c r="G132" s="21"/>
      <c r="H132" s="43"/>
      <c r="I132" s="43"/>
      <c r="J132" s="25">
        <f t="shared" si="12"/>
        <v>0</v>
      </c>
      <c r="K132" s="44"/>
      <c r="L132" s="99"/>
    </row>
    <row r="133" spans="1:12" ht="15" customHeight="1" x14ac:dyDescent="0.25">
      <c r="A133" s="42">
        <v>57</v>
      </c>
      <c r="B133" s="238" t="s">
        <v>308</v>
      </c>
      <c r="C133" s="238"/>
      <c r="D133" s="238"/>
      <c r="E133" s="238"/>
      <c r="F133" s="238"/>
      <c r="G133" s="21"/>
      <c r="H133" s="43"/>
      <c r="I133" s="43"/>
      <c r="J133" s="25">
        <f t="shared" si="12"/>
        <v>0</v>
      </c>
      <c r="K133" s="44"/>
      <c r="L133" s="99"/>
    </row>
    <row r="134" spans="1:12" ht="63.75" customHeight="1" x14ac:dyDescent="0.25">
      <c r="A134" s="19">
        <v>58</v>
      </c>
      <c r="B134" s="319" t="s">
        <v>187</v>
      </c>
      <c r="C134" s="320"/>
      <c r="D134" s="320"/>
      <c r="E134" s="320"/>
      <c r="F134" s="321"/>
      <c r="G134" s="21"/>
      <c r="H134" s="21"/>
      <c r="I134" s="25"/>
      <c r="J134" s="25">
        <f>I134-H134</f>
        <v>0</v>
      </c>
      <c r="K134" s="20"/>
      <c r="L134" s="26" t="s">
        <v>291</v>
      </c>
    </row>
    <row r="135" spans="1:12" x14ac:dyDescent="0.25">
      <c r="A135" s="253" t="s">
        <v>11</v>
      </c>
      <c r="B135" s="254"/>
      <c r="C135" s="254"/>
      <c r="D135" s="254"/>
      <c r="E135" s="254"/>
      <c r="F135" s="254"/>
      <c r="G135" s="254"/>
      <c r="H135" s="254"/>
      <c r="I135" s="254"/>
      <c r="J135" s="254"/>
      <c r="K135" s="254"/>
      <c r="L135" s="255"/>
    </row>
    <row r="136" spans="1:12" x14ac:dyDescent="0.25">
      <c r="A136" s="9">
        <v>59</v>
      </c>
      <c r="B136" s="192" t="s">
        <v>63</v>
      </c>
      <c r="C136" s="192"/>
      <c r="D136" s="192"/>
      <c r="E136" s="192"/>
      <c r="F136" s="192"/>
      <c r="G136" s="9"/>
      <c r="H136" s="9"/>
      <c r="I136" s="7"/>
      <c r="J136" s="7">
        <f t="shared" si="12"/>
        <v>0</v>
      </c>
      <c r="K136" s="8"/>
      <c r="L136" s="97"/>
    </row>
    <row r="137" spans="1:12" ht="24.75" customHeight="1" x14ac:dyDescent="0.25">
      <c r="A137" s="9">
        <v>60</v>
      </c>
      <c r="B137" s="192" t="s">
        <v>64</v>
      </c>
      <c r="C137" s="192"/>
      <c r="D137" s="192"/>
      <c r="E137" s="192"/>
      <c r="F137" s="192"/>
      <c r="G137" s="9"/>
      <c r="H137" s="9"/>
      <c r="I137" s="7"/>
      <c r="J137" s="7">
        <f t="shared" si="12"/>
        <v>0</v>
      </c>
      <c r="K137" s="8"/>
      <c r="L137" s="97" t="s">
        <v>309</v>
      </c>
    </row>
    <row r="138" spans="1:12" x14ac:dyDescent="0.25">
      <c r="A138" s="9">
        <v>61</v>
      </c>
      <c r="B138" s="192" t="s">
        <v>65</v>
      </c>
      <c r="C138" s="192"/>
      <c r="D138" s="192"/>
      <c r="E138" s="192"/>
      <c r="F138" s="192"/>
      <c r="G138" s="9"/>
      <c r="H138" s="9"/>
      <c r="I138" s="45"/>
      <c r="J138" s="7">
        <f t="shared" si="12"/>
        <v>0</v>
      </c>
      <c r="K138" s="8"/>
      <c r="L138" s="96"/>
    </row>
    <row r="139" spans="1:12" x14ac:dyDescent="0.25">
      <c r="A139" s="253" t="s">
        <v>66</v>
      </c>
      <c r="B139" s="254"/>
      <c r="C139" s="254"/>
      <c r="D139" s="254"/>
      <c r="E139" s="254"/>
      <c r="F139" s="254"/>
      <c r="G139" s="254"/>
      <c r="H139" s="254"/>
      <c r="I139" s="254"/>
      <c r="J139" s="254"/>
      <c r="K139" s="254"/>
      <c r="L139" s="255"/>
    </row>
    <row r="140" spans="1:12" ht="22.5" customHeight="1" x14ac:dyDescent="0.25">
      <c r="A140" s="270">
        <v>62</v>
      </c>
      <c r="B140" s="318" t="s">
        <v>292</v>
      </c>
      <c r="C140" s="318"/>
      <c r="D140" s="318"/>
      <c r="E140" s="212" t="s">
        <v>78</v>
      </c>
      <c r="F140" s="212"/>
      <c r="G140" s="76"/>
      <c r="H140" s="9"/>
      <c r="I140" s="7"/>
      <c r="J140" s="7">
        <f t="shared" ref="J140:J248" si="13">I140-H140</f>
        <v>0</v>
      </c>
      <c r="K140" s="8"/>
      <c r="L140" s="197" t="s">
        <v>268</v>
      </c>
    </row>
    <row r="141" spans="1:12" ht="22.5" customHeight="1" x14ac:dyDescent="0.25">
      <c r="A141" s="270"/>
      <c r="B141" s="318"/>
      <c r="C141" s="318"/>
      <c r="D141" s="318"/>
      <c r="E141" s="212" t="s">
        <v>77</v>
      </c>
      <c r="F141" s="212"/>
      <c r="G141" s="76"/>
      <c r="H141" s="9"/>
      <c r="I141" s="7"/>
      <c r="J141" s="7">
        <f t="shared" si="13"/>
        <v>0</v>
      </c>
      <c r="K141" s="8"/>
      <c r="L141" s="198"/>
    </row>
    <row r="142" spans="1:12" ht="22.5" customHeight="1" x14ac:dyDescent="0.25">
      <c r="A142" s="270"/>
      <c r="B142" s="318"/>
      <c r="C142" s="318"/>
      <c r="D142" s="318"/>
      <c r="E142" s="212" t="s">
        <v>12</v>
      </c>
      <c r="F142" s="212"/>
      <c r="G142" s="76"/>
      <c r="H142" s="9"/>
      <c r="I142" s="7"/>
      <c r="J142" s="7">
        <f t="shared" si="13"/>
        <v>0</v>
      </c>
      <c r="K142" s="8"/>
      <c r="L142" s="198"/>
    </row>
    <row r="143" spans="1:12" ht="22.5" customHeight="1" x14ac:dyDescent="0.25">
      <c r="A143" s="270"/>
      <c r="B143" s="318"/>
      <c r="C143" s="318"/>
      <c r="D143" s="318"/>
      <c r="E143" s="266" t="s">
        <v>102</v>
      </c>
      <c r="F143" s="267"/>
      <c r="G143" s="76"/>
      <c r="H143" s="9"/>
      <c r="I143" s="7"/>
      <c r="J143" s="7">
        <f t="shared" ref="J143" si="14">I143-H143</f>
        <v>0</v>
      </c>
      <c r="K143" s="8"/>
      <c r="L143" s="199"/>
    </row>
    <row r="144" spans="1:12" ht="33" x14ac:dyDescent="0.25">
      <c r="A144" s="270"/>
      <c r="B144" s="318"/>
      <c r="C144" s="318"/>
      <c r="D144" s="318"/>
      <c r="E144" s="212" t="s">
        <v>16</v>
      </c>
      <c r="F144" s="212"/>
      <c r="G144" s="76"/>
      <c r="H144" s="9">
        <f>SUM(H140:H142)</f>
        <v>0</v>
      </c>
      <c r="I144" s="9">
        <f>SUM(I140:I142)</f>
        <v>0</v>
      </c>
      <c r="J144" s="7">
        <f t="shared" si="13"/>
        <v>0</v>
      </c>
      <c r="K144" s="8"/>
      <c r="L144" s="97" t="s">
        <v>212</v>
      </c>
    </row>
    <row r="145" spans="1:12" ht="15.75" customHeight="1" x14ac:dyDescent="0.25">
      <c r="A145" s="253" t="s">
        <v>223</v>
      </c>
      <c r="B145" s="254"/>
      <c r="C145" s="254"/>
      <c r="D145" s="254"/>
      <c r="E145" s="254"/>
      <c r="F145" s="254"/>
      <c r="G145" s="254"/>
      <c r="H145" s="254"/>
      <c r="I145" s="254"/>
      <c r="J145" s="254"/>
      <c r="K145" s="254"/>
      <c r="L145" s="255"/>
    </row>
    <row r="146" spans="1:12" ht="33" x14ac:dyDescent="0.25">
      <c r="A146" s="32">
        <v>63</v>
      </c>
      <c r="B146" s="216" t="s">
        <v>186</v>
      </c>
      <c r="C146" s="208"/>
      <c r="D146" s="208"/>
      <c r="E146" s="208"/>
      <c r="F146" s="209"/>
      <c r="G146" s="46"/>
      <c r="H146" s="21"/>
      <c r="I146" s="25"/>
      <c r="J146" s="25">
        <f>I146-H146</f>
        <v>0</v>
      </c>
      <c r="K146" s="20"/>
      <c r="L146" s="26" t="s">
        <v>293</v>
      </c>
    </row>
    <row r="147" spans="1:12" ht="15.75" customHeight="1" x14ac:dyDescent="0.25">
      <c r="A147" s="187" t="s">
        <v>335</v>
      </c>
      <c r="B147" s="188"/>
      <c r="C147" s="188"/>
      <c r="D147" s="188"/>
      <c r="E147" s="188"/>
      <c r="F147" s="188"/>
      <c r="G147" s="188"/>
      <c r="H147" s="188"/>
      <c r="I147" s="188"/>
      <c r="J147" s="188"/>
      <c r="K147" s="188"/>
      <c r="L147" s="189"/>
    </row>
    <row r="148" spans="1:12" x14ac:dyDescent="0.25">
      <c r="A148" s="200" t="s">
        <v>271</v>
      </c>
      <c r="B148" s="192" t="s">
        <v>336</v>
      </c>
      <c r="C148" s="192"/>
      <c r="D148" s="192"/>
      <c r="E148" s="192" t="s">
        <v>67</v>
      </c>
      <c r="F148" s="192"/>
      <c r="G148" s="9"/>
      <c r="H148" s="47"/>
      <c r="I148" s="9"/>
      <c r="J148" s="7">
        <f t="shared" si="13"/>
        <v>0</v>
      </c>
      <c r="K148" s="8"/>
      <c r="L148" s="305" t="s">
        <v>270</v>
      </c>
    </row>
    <row r="149" spans="1:12" x14ac:dyDescent="0.25">
      <c r="A149" s="200"/>
      <c r="B149" s="192"/>
      <c r="C149" s="192"/>
      <c r="D149" s="192"/>
      <c r="E149" s="192" t="s">
        <v>68</v>
      </c>
      <c r="F149" s="192"/>
      <c r="G149" s="9"/>
      <c r="H149" s="47"/>
      <c r="I149" s="9"/>
      <c r="J149" s="7">
        <f t="shared" si="13"/>
        <v>0</v>
      </c>
      <c r="K149" s="8"/>
      <c r="L149" s="306"/>
    </row>
    <row r="150" spans="1:12" x14ac:dyDescent="0.25">
      <c r="A150" s="200"/>
      <c r="B150" s="192"/>
      <c r="C150" s="192"/>
      <c r="D150" s="192"/>
      <c r="E150" s="204" t="s">
        <v>16</v>
      </c>
      <c r="F150" s="204"/>
      <c r="G150" s="48">
        <f>G148+G149</f>
        <v>0</v>
      </c>
      <c r="H150" s="47">
        <f>SUM(H148:H149)</f>
        <v>0</v>
      </c>
      <c r="I150" s="47">
        <f>SUM(I148:I149)</f>
        <v>0</v>
      </c>
      <c r="J150" s="7">
        <f t="shared" si="13"/>
        <v>0</v>
      </c>
      <c r="K150" s="8"/>
      <c r="L150" s="307"/>
    </row>
    <row r="151" spans="1:12" ht="33" x14ac:dyDescent="0.25">
      <c r="A151" s="201" t="s">
        <v>272</v>
      </c>
      <c r="B151" s="196" t="s">
        <v>232</v>
      </c>
      <c r="C151" s="196"/>
      <c r="D151" s="196"/>
      <c r="E151" s="190" t="s">
        <v>224</v>
      </c>
      <c r="F151" s="191"/>
      <c r="G151" s="49"/>
      <c r="H151" s="15"/>
      <c r="I151" s="15"/>
      <c r="J151" s="25">
        <f t="shared" ref="J151:J154" si="15">I151-H151</f>
        <v>0</v>
      </c>
      <c r="K151" s="20"/>
      <c r="L151" s="17" t="s">
        <v>204</v>
      </c>
    </row>
    <row r="152" spans="1:12" ht="33" x14ac:dyDescent="0.25">
      <c r="A152" s="202"/>
      <c r="B152" s="196"/>
      <c r="C152" s="196"/>
      <c r="D152" s="196"/>
      <c r="E152" s="190" t="s">
        <v>225</v>
      </c>
      <c r="F152" s="191"/>
      <c r="G152" s="49"/>
      <c r="H152" s="15"/>
      <c r="I152" s="15"/>
      <c r="J152" s="25">
        <f>I152-H152</f>
        <v>0</v>
      </c>
      <c r="K152" s="20"/>
      <c r="L152" s="17" t="s">
        <v>204</v>
      </c>
    </row>
    <row r="153" spans="1:12" ht="33" x14ac:dyDescent="0.25">
      <c r="A153" s="203"/>
      <c r="B153" s="196"/>
      <c r="C153" s="196"/>
      <c r="D153" s="196"/>
      <c r="E153" s="190" t="s">
        <v>226</v>
      </c>
      <c r="F153" s="191"/>
      <c r="G153" s="49"/>
      <c r="H153" s="15"/>
      <c r="I153" s="15"/>
      <c r="J153" s="25">
        <f>I153-H153</f>
        <v>0</v>
      </c>
      <c r="K153" s="20"/>
      <c r="L153" s="17" t="s">
        <v>204</v>
      </c>
    </row>
    <row r="154" spans="1:12" ht="33" x14ac:dyDescent="0.25">
      <c r="A154" s="50" t="s">
        <v>273</v>
      </c>
      <c r="B154" s="213" t="s">
        <v>149</v>
      </c>
      <c r="C154" s="190"/>
      <c r="D154" s="190"/>
      <c r="E154" s="190"/>
      <c r="F154" s="191"/>
      <c r="G154" s="49"/>
      <c r="H154" s="15"/>
      <c r="I154" s="15"/>
      <c r="J154" s="25">
        <f t="shared" si="15"/>
        <v>0</v>
      </c>
      <c r="K154" s="20"/>
      <c r="L154" s="17" t="s">
        <v>204</v>
      </c>
    </row>
    <row r="155" spans="1:12" s="54" customFormat="1" ht="24" customHeight="1" x14ac:dyDescent="0.25">
      <c r="A155" s="202" t="s">
        <v>274</v>
      </c>
      <c r="B155" s="205" t="s">
        <v>264</v>
      </c>
      <c r="C155" s="206"/>
      <c r="D155" s="206"/>
      <c r="E155" s="206"/>
      <c r="F155" s="207"/>
      <c r="G155" s="51"/>
      <c r="H155" s="47"/>
      <c r="I155" s="47"/>
      <c r="J155" s="75">
        <f>I155-H155</f>
        <v>0</v>
      </c>
      <c r="K155" s="52"/>
      <c r="L155" s="53"/>
    </row>
    <row r="156" spans="1:12" s="54" customFormat="1" ht="24" customHeight="1" x14ac:dyDescent="0.25">
      <c r="A156" s="202"/>
      <c r="B156" s="205" t="s">
        <v>265</v>
      </c>
      <c r="C156" s="206"/>
      <c r="D156" s="206"/>
      <c r="E156" s="206"/>
      <c r="F156" s="207"/>
      <c r="G156" s="51"/>
      <c r="H156" s="47"/>
      <c r="I156" s="47"/>
      <c r="J156" s="75">
        <f>I156-H156</f>
        <v>0</v>
      </c>
      <c r="K156" s="52"/>
      <c r="L156" s="53"/>
    </row>
    <row r="157" spans="1:12" ht="82.5" x14ac:dyDescent="0.25">
      <c r="A157" s="203"/>
      <c r="B157" s="192" t="s">
        <v>266</v>
      </c>
      <c r="C157" s="192"/>
      <c r="D157" s="192"/>
      <c r="E157" s="192"/>
      <c r="F157" s="192"/>
      <c r="G157" s="9"/>
      <c r="H157" s="47"/>
      <c r="I157" s="9"/>
      <c r="J157" s="75">
        <f t="shared" si="13"/>
        <v>0</v>
      </c>
      <c r="K157" s="52" t="str">
        <f t="shared" ref="K157:K179" si="16">IF(J157=0,"N/A","Please give reason for variation in figures")</f>
        <v>N/A</v>
      </c>
      <c r="L157" s="53" t="s">
        <v>267</v>
      </c>
    </row>
    <row r="158" spans="1:12" ht="33" customHeight="1" x14ac:dyDescent="0.25">
      <c r="A158" s="200" t="s">
        <v>244</v>
      </c>
      <c r="B158" s="196" t="s">
        <v>227</v>
      </c>
      <c r="C158" s="196"/>
      <c r="D158" s="196"/>
      <c r="E158" s="196" t="s">
        <v>224</v>
      </c>
      <c r="F158" s="196"/>
      <c r="G158" s="49"/>
      <c r="H158" s="15"/>
      <c r="I158" s="21"/>
      <c r="J158" s="25">
        <f t="shared" si="13"/>
        <v>0</v>
      </c>
      <c r="K158" s="20"/>
      <c r="L158" s="193" t="s">
        <v>204</v>
      </c>
    </row>
    <row r="159" spans="1:12" ht="22.5" customHeight="1" x14ac:dyDescent="0.25">
      <c r="A159" s="200"/>
      <c r="B159" s="196"/>
      <c r="C159" s="196"/>
      <c r="D159" s="196"/>
      <c r="E159" s="196" t="s">
        <v>225</v>
      </c>
      <c r="F159" s="196"/>
      <c r="G159" s="49"/>
      <c r="H159" s="15"/>
      <c r="I159" s="21"/>
      <c r="J159" s="25">
        <f>I159-H159</f>
        <v>0</v>
      </c>
      <c r="K159" s="20"/>
      <c r="L159" s="194"/>
    </row>
    <row r="160" spans="1:12" ht="24" customHeight="1" x14ac:dyDescent="0.25">
      <c r="A160" s="200"/>
      <c r="B160" s="196"/>
      <c r="C160" s="196"/>
      <c r="D160" s="196"/>
      <c r="E160" s="196" t="s">
        <v>226</v>
      </c>
      <c r="F160" s="196"/>
      <c r="G160" s="49"/>
      <c r="H160" s="15"/>
      <c r="I160" s="21"/>
      <c r="J160" s="25">
        <f>I160-H160</f>
        <v>0</v>
      </c>
      <c r="K160" s="20"/>
      <c r="L160" s="195"/>
    </row>
    <row r="161" spans="1:12" ht="33.75" customHeight="1" x14ac:dyDescent="0.25">
      <c r="A161" s="200" t="s">
        <v>245</v>
      </c>
      <c r="B161" s="343" t="s">
        <v>228</v>
      </c>
      <c r="C161" s="344"/>
      <c r="D161" s="345"/>
      <c r="E161" s="196" t="s">
        <v>224</v>
      </c>
      <c r="F161" s="196"/>
      <c r="G161" s="49"/>
      <c r="H161" s="15"/>
      <c r="I161" s="21"/>
      <c r="J161" s="25">
        <f t="shared" si="13"/>
        <v>0</v>
      </c>
      <c r="K161" s="20"/>
      <c r="L161" s="193" t="s">
        <v>204</v>
      </c>
    </row>
    <row r="162" spans="1:12" ht="25.5" customHeight="1" x14ac:dyDescent="0.25">
      <c r="A162" s="200"/>
      <c r="B162" s="346"/>
      <c r="C162" s="347"/>
      <c r="D162" s="348"/>
      <c r="E162" s="196" t="s">
        <v>225</v>
      </c>
      <c r="F162" s="196"/>
      <c r="G162" s="49"/>
      <c r="H162" s="15"/>
      <c r="I162" s="21"/>
      <c r="J162" s="25">
        <f>I162-H162</f>
        <v>0</v>
      </c>
      <c r="K162" s="20"/>
      <c r="L162" s="194"/>
    </row>
    <row r="163" spans="1:12" ht="22.5" customHeight="1" x14ac:dyDescent="0.25">
      <c r="A163" s="200"/>
      <c r="B163" s="349"/>
      <c r="C163" s="350"/>
      <c r="D163" s="351"/>
      <c r="E163" s="196" t="s">
        <v>226</v>
      </c>
      <c r="F163" s="196"/>
      <c r="G163" s="49"/>
      <c r="H163" s="15"/>
      <c r="I163" s="21"/>
      <c r="J163" s="25">
        <f>I163-H163</f>
        <v>0</v>
      </c>
      <c r="K163" s="20"/>
      <c r="L163" s="195"/>
    </row>
    <row r="164" spans="1:12" ht="25.5" customHeight="1" x14ac:dyDescent="0.25">
      <c r="A164" s="200" t="s">
        <v>246</v>
      </c>
      <c r="B164" s="343" t="s">
        <v>229</v>
      </c>
      <c r="C164" s="344"/>
      <c r="D164" s="345"/>
      <c r="E164" s="196" t="s">
        <v>224</v>
      </c>
      <c r="F164" s="196"/>
      <c r="G164" s="49"/>
      <c r="H164" s="15"/>
      <c r="I164" s="21"/>
      <c r="J164" s="25">
        <f t="shared" si="13"/>
        <v>0</v>
      </c>
      <c r="K164" s="20"/>
      <c r="L164" s="193" t="s">
        <v>205</v>
      </c>
    </row>
    <row r="165" spans="1:12" ht="15" customHeight="1" x14ac:dyDescent="0.25">
      <c r="A165" s="200"/>
      <c r="B165" s="346"/>
      <c r="C165" s="347"/>
      <c r="D165" s="348"/>
      <c r="E165" s="196" t="s">
        <v>225</v>
      </c>
      <c r="F165" s="196"/>
      <c r="G165" s="49"/>
      <c r="H165" s="15"/>
      <c r="I165" s="21"/>
      <c r="J165" s="25">
        <f t="shared" si="13"/>
        <v>0</v>
      </c>
      <c r="K165" s="20"/>
      <c r="L165" s="194"/>
    </row>
    <row r="166" spans="1:12" ht="15" customHeight="1" x14ac:dyDescent="0.25">
      <c r="A166" s="200"/>
      <c r="B166" s="349"/>
      <c r="C166" s="350"/>
      <c r="D166" s="351"/>
      <c r="E166" s="196" t="s">
        <v>226</v>
      </c>
      <c r="F166" s="196"/>
      <c r="G166" s="49"/>
      <c r="H166" s="15"/>
      <c r="I166" s="21"/>
      <c r="J166" s="25">
        <f t="shared" si="13"/>
        <v>0</v>
      </c>
      <c r="K166" s="20"/>
      <c r="L166" s="195"/>
    </row>
    <row r="167" spans="1:12" ht="29.25" customHeight="1" x14ac:dyDescent="0.25">
      <c r="A167" s="200" t="s">
        <v>247</v>
      </c>
      <c r="B167" s="192" t="s">
        <v>337</v>
      </c>
      <c r="C167" s="192"/>
      <c r="D167" s="192"/>
      <c r="E167" s="192" t="s">
        <v>69</v>
      </c>
      <c r="F167" s="192"/>
      <c r="G167" s="9"/>
      <c r="H167" s="47"/>
      <c r="I167" s="9"/>
      <c r="J167" s="7">
        <f t="shared" si="13"/>
        <v>0</v>
      </c>
      <c r="K167" s="8" t="str">
        <f t="shared" si="16"/>
        <v>N/A</v>
      </c>
      <c r="L167" s="197" t="s">
        <v>263</v>
      </c>
    </row>
    <row r="168" spans="1:12" x14ac:dyDescent="0.25">
      <c r="A168" s="200"/>
      <c r="B168" s="192"/>
      <c r="C168" s="192"/>
      <c r="D168" s="192"/>
      <c r="E168" s="192" t="s">
        <v>70</v>
      </c>
      <c r="F168" s="192"/>
      <c r="G168" s="9"/>
      <c r="H168" s="47"/>
      <c r="I168" s="9"/>
      <c r="J168" s="7">
        <f t="shared" si="13"/>
        <v>0</v>
      </c>
      <c r="K168" s="8" t="str">
        <f t="shared" si="16"/>
        <v>N/A</v>
      </c>
      <c r="L168" s="199"/>
    </row>
    <row r="169" spans="1:12" ht="33" x14ac:dyDescent="0.25">
      <c r="A169" s="200"/>
      <c r="B169" s="192"/>
      <c r="C169" s="192"/>
      <c r="D169" s="192"/>
      <c r="E169" s="204" t="s">
        <v>16</v>
      </c>
      <c r="F169" s="204"/>
      <c r="G169" s="48">
        <f>SUM(G167:G168)</f>
        <v>0</v>
      </c>
      <c r="H169" s="47">
        <f>SUM(H167:H168)</f>
        <v>0</v>
      </c>
      <c r="I169" s="47">
        <f>SUM(I167:I168)</f>
        <v>0</v>
      </c>
      <c r="J169" s="7">
        <f t="shared" si="13"/>
        <v>0</v>
      </c>
      <c r="K169" s="8" t="str">
        <f t="shared" si="16"/>
        <v>N/A</v>
      </c>
      <c r="L169" s="97" t="s">
        <v>212</v>
      </c>
    </row>
    <row r="170" spans="1:12" ht="33" x14ac:dyDescent="0.25">
      <c r="A170" s="217">
        <v>72</v>
      </c>
      <c r="B170" s="213" t="s">
        <v>150</v>
      </c>
      <c r="C170" s="190"/>
      <c r="D170" s="190"/>
      <c r="E170" s="190"/>
      <c r="F170" s="191"/>
      <c r="G170" s="49"/>
      <c r="H170" s="15"/>
      <c r="I170" s="15"/>
      <c r="J170" s="25">
        <f>I170-H170</f>
        <v>0</v>
      </c>
      <c r="K170" s="20"/>
      <c r="L170" s="26" t="s">
        <v>204</v>
      </c>
    </row>
    <row r="171" spans="1:12" ht="33" x14ac:dyDescent="0.25">
      <c r="A171" s="218"/>
      <c r="B171" s="213" t="s">
        <v>151</v>
      </c>
      <c r="C171" s="190"/>
      <c r="D171" s="190"/>
      <c r="E171" s="190"/>
      <c r="F171" s="191"/>
      <c r="G171" s="49"/>
      <c r="H171" s="15"/>
      <c r="I171" s="15"/>
      <c r="J171" s="25">
        <f t="shared" ref="J171:J172" si="17">I171-H171</f>
        <v>0</v>
      </c>
      <c r="K171" s="20"/>
      <c r="L171" s="26" t="s">
        <v>204</v>
      </c>
    </row>
    <row r="172" spans="1:12" ht="33" x14ac:dyDescent="0.25">
      <c r="A172" s="219"/>
      <c r="B172" s="213" t="s">
        <v>152</v>
      </c>
      <c r="C172" s="190"/>
      <c r="D172" s="190"/>
      <c r="E172" s="190"/>
      <c r="F172" s="191"/>
      <c r="G172" s="49"/>
      <c r="H172" s="15"/>
      <c r="I172" s="15"/>
      <c r="J172" s="25">
        <f t="shared" si="17"/>
        <v>0</v>
      </c>
      <c r="K172" s="20"/>
      <c r="L172" s="26" t="s">
        <v>204</v>
      </c>
    </row>
    <row r="173" spans="1:12" ht="28.5" customHeight="1" x14ac:dyDescent="0.25">
      <c r="A173" s="201" t="s">
        <v>313</v>
      </c>
      <c r="B173" s="192" t="s">
        <v>338</v>
      </c>
      <c r="C173" s="192"/>
      <c r="D173" s="192"/>
      <c r="E173" s="192" t="s">
        <v>69</v>
      </c>
      <c r="F173" s="192"/>
      <c r="G173" s="9"/>
      <c r="H173" s="47"/>
      <c r="I173" s="5"/>
      <c r="J173" s="7">
        <f t="shared" si="13"/>
        <v>0</v>
      </c>
      <c r="K173" s="8" t="str">
        <f t="shared" si="16"/>
        <v>N/A</v>
      </c>
      <c r="L173" s="210"/>
    </row>
    <row r="174" spans="1:12" x14ac:dyDescent="0.25">
      <c r="A174" s="202"/>
      <c r="B174" s="192"/>
      <c r="C174" s="192"/>
      <c r="D174" s="192"/>
      <c r="E174" s="192" t="s">
        <v>70</v>
      </c>
      <c r="F174" s="192"/>
      <c r="G174" s="9"/>
      <c r="H174" s="47"/>
      <c r="I174" s="5"/>
      <c r="J174" s="7">
        <f t="shared" si="13"/>
        <v>0</v>
      </c>
      <c r="K174" s="8" t="str">
        <f t="shared" si="16"/>
        <v>N/A</v>
      </c>
      <c r="L174" s="211"/>
    </row>
    <row r="175" spans="1:12" ht="33" x14ac:dyDescent="0.25">
      <c r="A175" s="203"/>
      <c r="B175" s="192"/>
      <c r="C175" s="192"/>
      <c r="D175" s="192"/>
      <c r="E175" s="204" t="s">
        <v>16</v>
      </c>
      <c r="F175" s="204"/>
      <c r="G175" s="48">
        <f>G173+G174</f>
        <v>0</v>
      </c>
      <c r="H175" s="47">
        <f>SUM(H173:H174)</f>
        <v>0</v>
      </c>
      <c r="I175" s="47">
        <f>SUM(I173:I174)</f>
        <v>0</v>
      </c>
      <c r="J175" s="7">
        <f t="shared" si="13"/>
        <v>0</v>
      </c>
      <c r="K175" s="8" t="str">
        <f t="shared" si="16"/>
        <v>N/A</v>
      </c>
      <c r="L175" s="97" t="s">
        <v>212</v>
      </c>
    </row>
    <row r="176" spans="1:12" x14ac:dyDescent="0.25">
      <c r="A176" s="201" t="s">
        <v>106</v>
      </c>
      <c r="B176" s="353" t="s">
        <v>153</v>
      </c>
      <c r="C176" s="354"/>
      <c r="D176" s="355"/>
      <c r="E176" s="208" t="s">
        <v>224</v>
      </c>
      <c r="F176" s="209"/>
      <c r="G176" s="24"/>
      <c r="H176" s="15"/>
      <c r="I176" s="15"/>
      <c r="J176" s="25">
        <f>I176-H176</f>
        <v>0</v>
      </c>
      <c r="K176" s="20"/>
      <c r="L176" s="214" t="s">
        <v>204</v>
      </c>
    </row>
    <row r="177" spans="1:12" ht="37.5" customHeight="1" x14ac:dyDescent="0.25">
      <c r="A177" s="203"/>
      <c r="B177" s="356"/>
      <c r="C177" s="357"/>
      <c r="D177" s="358"/>
      <c r="E177" s="208" t="s">
        <v>225</v>
      </c>
      <c r="F177" s="209"/>
      <c r="G177" s="24"/>
      <c r="H177" s="15"/>
      <c r="I177" s="15"/>
      <c r="J177" s="25">
        <f t="shared" ref="J177:J178" si="18">I177-H177</f>
        <v>0</v>
      </c>
      <c r="K177" s="20"/>
      <c r="L177" s="215"/>
    </row>
    <row r="178" spans="1:12" x14ac:dyDescent="0.25">
      <c r="A178" s="83"/>
      <c r="B178" s="359"/>
      <c r="C178" s="360"/>
      <c r="D178" s="361"/>
      <c r="E178" s="79" t="s">
        <v>16</v>
      </c>
      <c r="F178" s="80"/>
      <c r="G178" s="24"/>
      <c r="H178" s="15"/>
      <c r="I178" s="15"/>
      <c r="J178" s="25">
        <f t="shared" si="18"/>
        <v>0</v>
      </c>
      <c r="K178" s="20"/>
      <c r="L178" s="87"/>
    </row>
    <row r="179" spans="1:12" ht="49.5" customHeight="1" x14ac:dyDescent="0.25">
      <c r="A179" s="50" t="s">
        <v>110</v>
      </c>
      <c r="B179" s="192" t="s">
        <v>339</v>
      </c>
      <c r="C179" s="192"/>
      <c r="D179" s="192"/>
      <c r="E179" s="192"/>
      <c r="F179" s="192"/>
      <c r="G179" s="9"/>
      <c r="H179" s="47"/>
      <c r="I179" s="48"/>
      <c r="J179" s="75">
        <f t="shared" si="13"/>
        <v>0</v>
      </c>
      <c r="K179" s="52" t="str">
        <f t="shared" si="16"/>
        <v>N/A</v>
      </c>
      <c r="L179" s="53"/>
    </row>
    <row r="180" spans="1:12" ht="33" x14ac:dyDescent="0.25">
      <c r="A180" s="50" t="s">
        <v>111</v>
      </c>
      <c r="B180" s="216" t="s">
        <v>154</v>
      </c>
      <c r="C180" s="208"/>
      <c r="D180" s="208"/>
      <c r="E180" s="208"/>
      <c r="F180" s="209"/>
      <c r="G180" s="24"/>
      <c r="H180" s="15"/>
      <c r="I180" s="55"/>
      <c r="J180" s="25">
        <f>I180-H180</f>
        <v>0</v>
      </c>
      <c r="K180" s="20"/>
      <c r="L180" s="26" t="s">
        <v>204</v>
      </c>
    </row>
    <row r="181" spans="1:12" ht="33" x14ac:dyDescent="0.25">
      <c r="A181" s="50" t="s">
        <v>112</v>
      </c>
      <c r="B181" s="216" t="s">
        <v>155</v>
      </c>
      <c r="C181" s="208"/>
      <c r="D181" s="208"/>
      <c r="E181" s="208"/>
      <c r="F181" s="209"/>
      <c r="G181" s="24"/>
      <c r="H181" s="15"/>
      <c r="I181" s="55"/>
      <c r="J181" s="25">
        <f t="shared" ref="J181:J182" si="19">I181-H181</f>
        <v>0</v>
      </c>
      <c r="K181" s="20"/>
      <c r="L181" s="26" t="s">
        <v>204</v>
      </c>
    </row>
    <row r="182" spans="1:12" ht="33" x14ac:dyDescent="0.25">
      <c r="A182" s="50" t="s">
        <v>113</v>
      </c>
      <c r="B182" s="216" t="s">
        <v>156</v>
      </c>
      <c r="C182" s="208"/>
      <c r="D182" s="208"/>
      <c r="E182" s="208"/>
      <c r="F182" s="209"/>
      <c r="G182" s="24"/>
      <c r="H182" s="15"/>
      <c r="I182" s="55"/>
      <c r="J182" s="25">
        <f t="shared" si="19"/>
        <v>0</v>
      </c>
      <c r="K182" s="20"/>
      <c r="L182" s="26" t="s">
        <v>204</v>
      </c>
    </row>
    <row r="183" spans="1:12" ht="15.75" customHeight="1" x14ac:dyDescent="0.25">
      <c r="A183" s="187" t="s">
        <v>76</v>
      </c>
      <c r="B183" s="188"/>
      <c r="C183" s="188"/>
      <c r="D183" s="188"/>
      <c r="E183" s="188"/>
      <c r="F183" s="188"/>
      <c r="G183" s="188"/>
      <c r="H183" s="188"/>
      <c r="I183" s="188"/>
      <c r="J183" s="188"/>
      <c r="K183" s="188"/>
      <c r="L183" s="189"/>
    </row>
    <row r="184" spans="1:12" x14ac:dyDescent="0.25">
      <c r="A184" s="9">
        <v>79</v>
      </c>
      <c r="B184" s="192" t="s">
        <v>119</v>
      </c>
      <c r="C184" s="192"/>
      <c r="D184" s="192"/>
      <c r="E184" s="192"/>
      <c r="F184" s="192"/>
      <c r="G184" s="76"/>
      <c r="H184" s="9"/>
      <c r="I184" s="7"/>
      <c r="J184" s="7"/>
      <c r="K184" s="8"/>
      <c r="L184" s="96"/>
    </row>
    <row r="185" spans="1:12" ht="15" customHeight="1" x14ac:dyDescent="0.25">
      <c r="A185" s="9">
        <v>80</v>
      </c>
      <c r="B185" s="212" t="s">
        <v>254</v>
      </c>
      <c r="C185" s="212"/>
      <c r="D185" s="212"/>
      <c r="E185" s="212"/>
      <c r="F185" s="212"/>
      <c r="G185" s="76"/>
      <c r="H185" s="9"/>
      <c r="I185" s="7"/>
      <c r="J185" s="7">
        <f t="shared" ref="J185:J192" si="20">I185-H185</f>
        <v>0</v>
      </c>
      <c r="K185" s="8" t="str">
        <f t="shared" ref="K185:K192" si="21">IF(J185=0,"N/A","Please give reason for variation in figures")</f>
        <v>N/A</v>
      </c>
      <c r="L185" s="96"/>
    </row>
    <row r="186" spans="1:12" ht="18.75" customHeight="1" x14ac:dyDescent="0.25">
      <c r="A186" s="234">
        <v>81</v>
      </c>
      <c r="B186" s="192" t="s">
        <v>295</v>
      </c>
      <c r="C186" s="192"/>
      <c r="D186" s="192"/>
      <c r="E186" s="192"/>
      <c r="F186" s="192"/>
      <c r="G186" s="9"/>
      <c r="H186" s="9"/>
      <c r="I186" s="7"/>
      <c r="J186" s="7">
        <f t="shared" si="20"/>
        <v>0</v>
      </c>
      <c r="K186" s="8" t="str">
        <f t="shared" si="21"/>
        <v>N/A</v>
      </c>
      <c r="L186" s="96"/>
    </row>
    <row r="187" spans="1:12" ht="14.25" customHeight="1" x14ac:dyDescent="0.25">
      <c r="A187" s="234"/>
      <c r="B187" s="192" t="s">
        <v>296</v>
      </c>
      <c r="C187" s="192"/>
      <c r="D187" s="192"/>
      <c r="E187" s="192"/>
      <c r="F187" s="192"/>
      <c r="G187" s="9"/>
      <c r="H187" s="9"/>
      <c r="I187" s="7"/>
      <c r="J187" s="7">
        <f t="shared" si="20"/>
        <v>0</v>
      </c>
      <c r="K187" s="8" t="str">
        <f t="shared" si="21"/>
        <v>N/A</v>
      </c>
      <c r="L187" s="96"/>
    </row>
    <row r="188" spans="1:12" ht="14.25" customHeight="1" x14ac:dyDescent="0.25">
      <c r="A188" s="234"/>
      <c r="B188" s="192" t="s">
        <v>297</v>
      </c>
      <c r="C188" s="192"/>
      <c r="D188" s="192"/>
      <c r="E188" s="192"/>
      <c r="F188" s="192"/>
      <c r="G188" s="9"/>
      <c r="H188" s="9"/>
      <c r="I188" s="7"/>
      <c r="J188" s="7">
        <f t="shared" si="20"/>
        <v>0</v>
      </c>
      <c r="K188" s="8" t="str">
        <f t="shared" si="21"/>
        <v>N/A</v>
      </c>
      <c r="L188" s="96"/>
    </row>
    <row r="189" spans="1:12" ht="14.25" customHeight="1" x14ac:dyDescent="0.25">
      <c r="A189" s="9">
        <v>82</v>
      </c>
      <c r="B189" s="192" t="s">
        <v>294</v>
      </c>
      <c r="C189" s="192"/>
      <c r="D189" s="192"/>
      <c r="E189" s="192"/>
      <c r="F189" s="192"/>
      <c r="G189" s="76"/>
      <c r="H189" s="9"/>
      <c r="I189" s="7"/>
      <c r="J189" s="7">
        <f t="shared" si="20"/>
        <v>0</v>
      </c>
      <c r="K189" s="8" t="str">
        <f t="shared" si="21"/>
        <v>N/A</v>
      </c>
      <c r="L189" s="96"/>
    </row>
    <row r="190" spans="1:12" ht="14.25" customHeight="1" x14ac:dyDescent="0.25">
      <c r="A190" s="234">
        <v>83</v>
      </c>
      <c r="B190" s="192" t="s">
        <v>319</v>
      </c>
      <c r="C190" s="192"/>
      <c r="D190" s="192"/>
      <c r="E190" s="192"/>
      <c r="F190" s="192"/>
      <c r="G190" s="9"/>
      <c r="H190" s="9"/>
      <c r="I190" s="7"/>
      <c r="J190" s="7">
        <f t="shared" si="20"/>
        <v>0</v>
      </c>
      <c r="K190" s="8" t="str">
        <f t="shared" si="21"/>
        <v>N/A</v>
      </c>
      <c r="L190" s="96"/>
    </row>
    <row r="191" spans="1:12" ht="19.5" customHeight="1" x14ac:dyDescent="0.25">
      <c r="A191" s="234"/>
      <c r="B191" s="192" t="s">
        <v>320</v>
      </c>
      <c r="C191" s="192"/>
      <c r="D191" s="192"/>
      <c r="E191" s="192"/>
      <c r="F191" s="192"/>
      <c r="G191" s="9"/>
      <c r="H191" s="9"/>
      <c r="I191" s="7"/>
      <c r="J191" s="7">
        <f t="shared" si="20"/>
        <v>0</v>
      </c>
      <c r="K191" s="8" t="str">
        <f t="shared" si="21"/>
        <v>N/A</v>
      </c>
      <c r="L191" s="96"/>
    </row>
    <row r="192" spans="1:12" x14ac:dyDescent="0.25">
      <c r="A192" s="9">
        <v>84</v>
      </c>
      <c r="B192" s="192" t="s">
        <v>321</v>
      </c>
      <c r="C192" s="192"/>
      <c r="D192" s="192"/>
      <c r="E192" s="192"/>
      <c r="F192" s="192"/>
      <c r="G192" s="9"/>
      <c r="H192" s="9"/>
      <c r="I192" s="7"/>
      <c r="J192" s="7">
        <f t="shared" si="20"/>
        <v>0</v>
      </c>
      <c r="K192" s="8" t="str">
        <f t="shared" si="21"/>
        <v>N/A</v>
      </c>
      <c r="L192" s="96"/>
    </row>
    <row r="193" spans="1:12" x14ac:dyDescent="0.25">
      <c r="A193" s="187" t="s">
        <v>177</v>
      </c>
      <c r="B193" s="188"/>
      <c r="C193" s="188"/>
      <c r="D193" s="188"/>
      <c r="E193" s="188"/>
      <c r="F193" s="188"/>
      <c r="G193" s="188"/>
      <c r="H193" s="188"/>
      <c r="I193" s="188"/>
      <c r="J193" s="188"/>
      <c r="K193" s="188"/>
      <c r="L193" s="189"/>
    </row>
    <row r="194" spans="1:12" ht="72.75" customHeight="1" x14ac:dyDescent="0.25">
      <c r="A194" s="201" t="s">
        <v>275</v>
      </c>
      <c r="B194" s="213" t="s">
        <v>157</v>
      </c>
      <c r="C194" s="190"/>
      <c r="D194" s="190"/>
      <c r="E194" s="190"/>
      <c r="F194" s="191"/>
      <c r="G194" s="49"/>
      <c r="H194" s="15"/>
      <c r="I194" s="55"/>
      <c r="J194" s="25">
        <f>I194-H194</f>
        <v>0</v>
      </c>
      <c r="K194" s="20"/>
      <c r="L194" s="106" t="s">
        <v>373</v>
      </c>
    </row>
    <row r="195" spans="1:12" ht="74.25" customHeight="1" x14ac:dyDescent="0.25">
      <c r="A195" s="202"/>
      <c r="B195" s="213" t="s">
        <v>158</v>
      </c>
      <c r="C195" s="190"/>
      <c r="D195" s="190"/>
      <c r="E195" s="190"/>
      <c r="F195" s="191"/>
      <c r="G195" s="49"/>
      <c r="H195" s="15"/>
      <c r="I195" s="55"/>
      <c r="J195" s="25">
        <f t="shared" ref="J195:J196" si="22">I195-H195</f>
        <v>0</v>
      </c>
      <c r="K195" s="20"/>
      <c r="L195" s="106" t="s">
        <v>374</v>
      </c>
    </row>
    <row r="196" spans="1:12" ht="75" customHeight="1" x14ac:dyDescent="0.25">
      <c r="A196" s="203"/>
      <c r="B196" s="213" t="s">
        <v>159</v>
      </c>
      <c r="C196" s="190"/>
      <c r="D196" s="190"/>
      <c r="E196" s="190"/>
      <c r="F196" s="191"/>
      <c r="G196" s="49"/>
      <c r="H196" s="15"/>
      <c r="I196" s="55"/>
      <c r="J196" s="25">
        <f t="shared" si="22"/>
        <v>0</v>
      </c>
      <c r="K196" s="20"/>
      <c r="L196" s="106" t="s">
        <v>375</v>
      </c>
    </row>
    <row r="197" spans="1:12" ht="15" customHeight="1" x14ac:dyDescent="0.25">
      <c r="A197" s="187" t="s">
        <v>230</v>
      </c>
      <c r="B197" s="188"/>
      <c r="C197" s="188"/>
      <c r="D197" s="188"/>
      <c r="E197" s="188"/>
      <c r="F197" s="188"/>
      <c r="G197" s="188"/>
      <c r="H197" s="188"/>
      <c r="I197" s="188"/>
      <c r="J197" s="188"/>
      <c r="K197" s="188"/>
      <c r="L197" s="189"/>
    </row>
    <row r="198" spans="1:12" ht="42" customHeight="1" x14ac:dyDescent="0.25">
      <c r="A198" s="235" t="s">
        <v>248</v>
      </c>
      <c r="B198" s="226" t="s">
        <v>71</v>
      </c>
      <c r="C198" s="226"/>
      <c r="D198" s="226"/>
      <c r="E198" s="226"/>
      <c r="F198" s="226"/>
      <c r="G198" s="47"/>
      <c r="H198" s="47"/>
      <c r="I198" s="56"/>
      <c r="J198" s="7">
        <f t="shared" si="13"/>
        <v>0</v>
      </c>
      <c r="K198" s="8"/>
      <c r="L198" s="231" t="s">
        <v>340</v>
      </c>
    </row>
    <row r="199" spans="1:12" x14ac:dyDescent="0.25">
      <c r="A199" s="236"/>
      <c r="B199" s="226" t="s">
        <v>298</v>
      </c>
      <c r="C199" s="226"/>
      <c r="D199" s="226"/>
      <c r="E199" s="226"/>
      <c r="F199" s="226"/>
      <c r="G199" s="47"/>
      <c r="H199" s="47"/>
      <c r="I199" s="56"/>
      <c r="J199" s="7">
        <f t="shared" si="13"/>
        <v>0</v>
      </c>
      <c r="K199" s="8"/>
      <c r="L199" s="232"/>
    </row>
    <row r="200" spans="1:12" x14ac:dyDescent="0.25">
      <c r="A200" s="236"/>
      <c r="B200" s="226" t="s">
        <v>299</v>
      </c>
      <c r="C200" s="226"/>
      <c r="D200" s="226"/>
      <c r="E200" s="226"/>
      <c r="F200" s="226"/>
      <c r="G200" s="47"/>
      <c r="H200" s="47"/>
      <c r="I200" s="56"/>
      <c r="J200" s="7">
        <f t="shared" si="13"/>
        <v>0</v>
      </c>
      <c r="K200" s="8"/>
      <c r="L200" s="232"/>
    </row>
    <row r="201" spans="1:12" x14ac:dyDescent="0.25">
      <c r="A201" s="236"/>
      <c r="B201" s="226" t="s">
        <v>300</v>
      </c>
      <c r="C201" s="226"/>
      <c r="D201" s="226"/>
      <c r="E201" s="226"/>
      <c r="F201" s="226"/>
      <c r="G201" s="47"/>
      <c r="H201" s="47"/>
      <c r="I201" s="56"/>
      <c r="J201" s="7">
        <f t="shared" si="13"/>
        <v>0</v>
      </c>
      <c r="K201" s="8"/>
      <c r="L201" s="232"/>
    </row>
    <row r="202" spans="1:12" x14ac:dyDescent="0.25">
      <c r="A202" s="237"/>
      <c r="B202" s="226" t="s">
        <v>314</v>
      </c>
      <c r="C202" s="226"/>
      <c r="D202" s="226"/>
      <c r="E202" s="226"/>
      <c r="F202" s="226"/>
      <c r="G202" s="47"/>
      <c r="H202" s="47"/>
      <c r="I202" s="56"/>
      <c r="J202" s="7">
        <f t="shared" si="13"/>
        <v>0</v>
      </c>
      <c r="K202" s="8"/>
      <c r="L202" s="233"/>
    </row>
    <row r="203" spans="1:12" ht="15.75" customHeight="1" x14ac:dyDescent="0.25">
      <c r="A203" s="187" t="s">
        <v>183</v>
      </c>
      <c r="B203" s="188"/>
      <c r="C203" s="188"/>
      <c r="D203" s="188"/>
      <c r="E203" s="188"/>
      <c r="F203" s="188"/>
      <c r="G203" s="188"/>
      <c r="H203" s="188"/>
      <c r="I203" s="188"/>
      <c r="J203" s="188"/>
      <c r="K203" s="188"/>
      <c r="L203" s="189"/>
    </row>
    <row r="204" spans="1:12" ht="24.6" customHeight="1" x14ac:dyDescent="0.25">
      <c r="A204" s="229" t="s">
        <v>341</v>
      </c>
      <c r="B204" s="230"/>
      <c r="C204" s="230"/>
      <c r="D204" s="230"/>
      <c r="E204" s="230"/>
      <c r="F204" s="230"/>
      <c r="G204" s="230"/>
      <c r="H204" s="230"/>
      <c r="I204" s="230"/>
      <c r="J204" s="230"/>
      <c r="K204" s="230"/>
      <c r="L204" s="96"/>
    </row>
    <row r="205" spans="1:12" x14ac:dyDescent="0.25">
      <c r="A205" s="200" t="s">
        <v>249</v>
      </c>
      <c r="B205" s="220" t="s">
        <v>342</v>
      </c>
      <c r="C205" s="221"/>
      <c r="D205" s="192" t="s">
        <v>72</v>
      </c>
      <c r="E205" s="227" t="s">
        <v>73</v>
      </c>
      <c r="F205" s="228"/>
      <c r="G205" s="30"/>
      <c r="H205" s="9"/>
      <c r="I205" s="9"/>
      <c r="J205" s="7">
        <f t="shared" si="13"/>
        <v>0</v>
      </c>
      <c r="K205" s="8"/>
      <c r="L205" s="28"/>
    </row>
    <row r="206" spans="1:12" x14ac:dyDescent="0.25">
      <c r="A206" s="200"/>
      <c r="B206" s="222"/>
      <c r="C206" s="223"/>
      <c r="D206" s="192"/>
      <c r="E206" s="227" t="s">
        <v>74</v>
      </c>
      <c r="F206" s="228"/>
      <c r="G206" s="76"/>
      <c r="H206" s="9"/>
      <c r="I206" s="9"/>
      <c r="J206" s="7">
        <f t="shared" si="13"/>
        <v>0</v>
      </c>
      <c r="K206" s="8"/>
      <c r="L206" s="81"/>
    </row>
    <row r="207" spans="1:12" x14ac:dyDescent="0.25">
      <c r="A207" s="200"/>
      <c r="B207" s="222"/>
      <c r="C207" s="223"/>
      <c r="D207" s="192"/>
      <c r="E207" s="227" t="s">
        <v>185</v>
      </c>
      <c r="F207" s="228"/>
      <c r="G207" s="76"/>
      <c r="H207" s="9"/>
      <c r="I207" s="9"/>
      <c r="J207" s="7">
        <f t="shared" si="13"/>
        <v>0</v>
      </c>
      <c r="K207" s="8"/>
      <c r="L207" s="81"/>
    </row>
    <row r="208" spans="1:12" x14ac:dyDescent="0.25">
      <c r="A208" s="200"/>
      <c r="B208" s="222"/>
      <c r="C208" s="223"/>
      <c r="D208" s="192" t="s">
        <v>75</v>
      </c>
      <c r="E208" s="227" t="s">
        <v>73</v>
      </c>
      <c r="F208" s="228"/>
      <c r="G208" s="76"/>
      <c r="H208" s="9"/>
      <c r="I208" s="9"/>
      <c r="J208" s="7">
        <f t="shared" si="13"/>
        <v>0</v>
      </c>
      <c r="K208" s="8"/>
      <c r="L208" s="28"/>
    </row>
    <row r="209" spans="1:12" x14ac:dyDescent="0.25">
      <c r="A209" s="200"/>
      <c r="B209" s="222"/>
      <c r="C209" s="223"/>
      <c r="D209" s="192"/>
      <c r="E209" s="227" t="s">
        <v>74</v>
      </c>
      <c r="F209" s="228"/>
      <c r="G209" s="76"/>
      <c r="H209" s="9"/>
      <c r="I209" s="9"/>
      <c r="J209" s="7">
        <f t="shared" si="13"/>
        <v>0</v>
      </c>
      <c r="K209" s="8"/>
      <c r="L209" s="81"/>
    </row>
    <row r="210" spans="1:12" x14ac:dyDescent="0.25">
      <c r="A210" s="200"/>
      <c r="B210" s="222"/>
      <c r="C210" s="223"/>
      <c r="D210" s="192"/>
      <c r="E210" s="227" t="s">
        <v>185</v>
      </c>
      <c r="F210" s="228"/>
      <c r="G210" s="76"/>
      <c r="H210" s="9"/>
      <c r="I210" s="9"/>
      <c r="J210" s="7">
        <f t="shared" si="13"/>
        <v>0</v>
      </c>
      <c r="K210" s="8"/>
      <c r="L210" s="81"/>
    </row>
    <row r="211" spans="1:12" x14ac:dyDescent="0.25">
      <c r="A211" s="201" t="s">
        <v>250</v>
      </c>
      <c r="B211" s="220" t="s">
        <v>301</v>
      </c>
      <c r="C211" s="221"/>
      <c r="D211" s="192" t="s">
        <v>72</v>
      </c>
      <c r="E211" s="227" t="s">
        <v>73</v>
      </c>
      <c r="F211" s="228"/>
      <c r="G211" s="76"/>
      <c r="H211" s="9"/>
      <c r="I211" s="9"/>
      <c r="J211" s="7">
        <f t="shared" si="13"/>
        <v>0</v>
      </c>
      <c r="K211" s="8"/>
      <c r="L211" s="210" t="s">
        <v>310</v>
      </c>
    </row>
    <row r="212" spans="1:12" x14ac:dyDescent="0.25">
      <c r="A212" s="202"/>
      <c r="B212" s="222"/>
      <c r="C212" s="223"/>
      <c r="D212" s="192"/>
      <c r="E212" s="227" t="s">
        <v>74</v>
      </c>
      <c r="F212" s="228"/>
      <c r="G212" s="76"/>
      <c r="H212" s="9"/>
      <c r="I212" s="9"/>
      <c r="J212" s="7">
        <f t="shared" si="13"/>
        <v>0</v>
      </c>
      <c r="K212" s="8"/>
      <c r="L212" s="352"/>
    </row>
    <row r="213" spans="1:12" x14ac:dyDescent="0.25">
      <c r="A213" s="202"/>
      <c r="B213" s="222"/>
      <c r="C213" s="223"/>
      <c r="D213" s="192"/>
      <c r="E213" s="227" t="s">
        <v>185</v>
      </c>
      <c r="F213" s="228"/>
      <c r="G213" s="76"/>
      <c r="H213" s="9"/>
      <c r="I213" s="9"/>
      <c r="J213" s="7">
        <f t="shared" si="13"/>
        <v>0</v>
      </c>
      <c r="K213" s="8"/>
      <c r="L213" s="352"/>
    </row>
    <row r="214" spans="1:12" x14ac:dyDescent="0.25">
      <c r="A214" s="202"/>
      <c r="B214" s="222"/>
      <c r="C214" s="223"/>
      <c r="D214" s="192" t="s">
        <v>75</v>
      </c>
      <c r="E214" s="227" t="s">
        <v>73</v>
      </c>
      <c r="F214" s="228"/>
      <c r="G214" s="76"/>
      <c r="H214" s="9"/>
      <c r="I214" s="9"/>
      <c r="J214" s="7">
        <f t="shared" si="13"/>
        <v>0</v>
      </c>
      <c r="K214" s="8"/>
      <c r="L214" s="352"/>
    </row>
    <row r="215" spans="1:12" x14ac:dyDescent="0.25">
      <c r="A215" s="202"/>
      <c r="B215" s="222"/>
      <c r="C215" s="223"/>
      <c r="D215" s="192"/>
      <c r="E215" s="227" t="s">
        <v>74</v>
      </c>
      <c r="F215" s="228"/>
      <c r="G215" s="76"/>
      <c r="H215" s="9"/>
      <c r="I215" s="9"/>
      <c r="J215" s="7">
        <f t="shared" si="13"/>
        <v>0</v>
      </c>
      <c r="K215" s="8"/>
      <c r="L215" s="352"/>
    </row>
    <row r="216" spans="1:12" x14ac:dyDescent="0.25">
      <c r="A216" s="202"/>
      <c r="B216" s="222"/>
      <c r="C216" s="223"/>
      <c r="D216" s="192"/>
      <c r="E216" s="227" t="s">
        <v>185</v>
      </c>
      <c r="F216" s="228"/>
      <c r="G216" s="76"/>
      <c r="H216" s="9"/>
      <c r="I216" s="9"/>
      <c r="J216" s="7">
        <f t="shared" si="13"/>
        <v>0</v>
      </c>
      <c r="K216" s="8"/>
      <c r="L216" s="211"/>
    </row>
    <row r="217" spans="1:12" x14ac:dyDescent="0.25">
      <c r="A217" s="201" t="s">
        <v>251</v>
      </c>
      <c r="B217" s="220" t="s">
        <v>343</v>
      </c>
      <c r="C217" s="221"/>
      <c r="D217" s="192" t="s">
        <v>72</v>
      </c>
      <c r="E217" s="227" t="s">
        <v>73</v>
      </c>
      <c r="F217" s="228"/>
      <c r="G217" s="76"/>
      <c r="H217" s="9"/>
      <c r="I217" s="9"/>
      <c r="J217" s="7">
        <f t="shared" si="13"/>
        <v>0</v>
      </c>
      <c r="K217" s="8"/>
      <c r="L217" s="28"/>
    </row>
    <row r="218" spans="1:12" x14ac:dyDescent="0.25">
      <c r="A218" s="202"/>
      <c r="B218" s="222"/>
      <c r="C218" s="223"/>
      <c r="D218" s="192"/>
      <c r="E218" s="227" t="s">
        <v>74</v>
      </c>
      <c r="F218" s="228"/>
      <c r="G218" s="76"/>
      <c r="H218" s="9"/>
      <c r="I218" s="9"/>
      <c r="J218" s="7">
        <f t="shared" si="13"/>
        <v>0</v>
      </c>
      <c r="K218" s="8"/>
      <c r="L218" s="81"/>
    </row>
    <row r="219" spans="1:12" x14ac:dyDescent="0.25">
      <c r="A219" s="202"/>
      <c r="B219" s="222"/>
      <c r="C219" s="223"/>
      <c r="D219" s="192"/>
      <c r="E219" s="227" t="s">
        <v>185</v>
      </c>
      <c r="F219" s="228"/>
      <c r="G219" s="76"/>
      <c r="H219" s="9"/>
      <c r="I219" s="9"/>
      <c r="J219" s="7">
        <f t="shared" si="13"/>
        <v>0</v>
      </c>
      <c r="K219" s="8"/>
      <c r="L219" s="81"/>
    </row>
    <row r="220" spans="1:12" x14ac:dyDescent="0.25">
      <c r="A220" s="202"/>
      <c r="B220" s="222"/>
      <c r="C220" s="223"/>
      <c r="D220" s="192" t="s">
        <v>75</v>
      </c>
      <c r="E220" s="227" t="s">
        <v>73</v>
      </c>
      <c r="F220" s="228"/>
      <c r="G220" s="76"/>
      <c r="H220" s="9"/>
      <c r="I220" s="9"/>
      <c r="J220" s="7">
        <f t="shared" si="13"/>
        <v>0</v>
      </c>
      <c r="K220" s="8"/>
      <c r="L220" s="28"/>
    </row>
    <row r="221" spans="1:12" x14ac:dyDescent="0.25">
      <c r="A221" s="202"/>
      <c r="B221" s="222"/>
      <c r="C221" s="223"/>
      <c r="D221" s="192"/>
      <c r="E221" s="227" t="s">
        <v>74</v>
      </c>
      <c r="F221" s="228"/>
      <c r="G221" s="76"/>
      <c r="H221" s="9"/>
      <c r="I221" s="9"/>
      <c r="J221" s="7">
        <f t="shared" si="13"/>
        <v>0</v>
      </c>
      <c r="K221" s="8"/>
      <c r="L221" s="81"/>
    </row>
    <row r="222" spans="1:12" x14ac:dyDescent="0.25">
      <c r="A222" s="202"/>
      <c r="B222" s="222"/>
      <c r="C222" s="223"/>
      <c r="D222" s="192"/>
      <c r="E222" s="227" t="s">
        <v>185</v>
      </c>
      <c r="F222" s="228"/>
      <c r="G222" s="76"/>
      <c r="H222" s="9"/>
      <c r="I222" s="9"/>
      <c r="J222" s="7">
        <f t="shared" si="13"/>
        <v>0</v>
      </c>
      <c r="K222" s="8"/>
      <c r="L222" s="81"/>
    </row>
    <row r="223" spans="1:12" ht="49.5" x14ac:dyDescent="0.25">
      <c r="A223" s="202"/>
      <c r="B223" s="288" t="s">
        <v>344</v>
      </c>
      <c r="C223" s="289"/>
      <c r="D223" s="238" t="s">
        <v>72</v>
      </c>
      <c r="E223" s="216" t="s">
        <v>73</v>
      </c>
      <c r="F223" s="209"/>
      <c r="G223" s="24"/>
      <c r="H223" s="21"/>
      <c r="I223" s="21"/>
      <c r="J223" s="21">
        <f>I223-H223</f>
        <v>0</v>
      </c>
      <c r="K223" s="20"/>
      <c r="L223" s="26" t="s">
        <v>255</v>
      </c>
    </row>
    <row r="224" spans="1:12" x14ac:dyDescent="0.25">
      <c r="A224" s="202"/>
      <c r="B224" s="290"/>
      <c r="C224" s="291"/>
      <c r="D224" s="238"/>
      <c r="E224" s="216" t="s">
        <v>74</v>
      </c>
      <c r="F224" s="209"/>
      <c r="G224" s="24"/>
      <c r="H224" s="21"/>
      <c r="I224" s="21"/>
      <c r="J224" s="21">
        <f t="shared" ref="J224:J228" si="23">I224-H224</f>
        <v>0</v>
      </c>
      <c r="K224" s="20"/>
      <c r="L224" s="86" t="s">
        <v>214</v>
      </c>
    </row>
    <row r="225" spans="1:12" ht="33" x14ac:dyDescent="0.25">
      <c r="A225" s="202"/>
      <c r="B225" s="290"/>
      <c r="C225" s="291"/>
      <c r="D225" s="238"/>
      <c r="E225" s="216" t="s">
        <v>178</v>
      </c>
      <c r="F225" s="209"/>
      <c r="G225" s="24"/>
      <c r="H225" s="21"/>
      <c r="I225" s="21"/>
      <c r="J225" s="21">
        <f t="shared" si="23"/>
        <v>0</v>
      </c>
      <c r="K225" s="20"/>
      <c r="L225" s="86" t="s">
        <v>215</v>
      </c>
    </row>
    <row r="226" spans="1:12" ht="49.5" x14ac:dyDescent="0.25">
      <c r="A226" s="202"/>
      <c r="B226" s="290"/>
      <c r="C226" s="291"/>
      <c r="D226" s="238" t="s">
        <v>160</v>
      </c>
      <c r="E226" s="216" t="s">
        <v>73</v>
      </c>
      <c r="F226" s="209"/>
      <c r="G226" s="24"/>
      <c r="H226" s="21"/>
      <c r="I226" s="21"/>
      <c r="J226" s="21">
        <f t="shared" si="23"/>
        <v>0</v>
      </c>
      <c r="K226" s="20"/>
      <c r="L226" s="26" t="s">
        <v>240</v>
      </c>
    </row>
    <row r="227" spans="1:12" ht="33" x14ac:dyDescent="0.25">
      <c r="A227" s="202"/>
      <c r="B227" s="290"/>
      <c r="C227" s="291"/>
      <c r="D227" s="238"/>
      <c r="E227" s="216" t="s">
        <v>74</v>
      </c>
      <c r="F227" s="209"/>
      <c r="G227" s="24"/>
      <c r="H227" s="21"/>
      <c r="I227" s="21"/>
      <c r="J227" s="21">
        <f t="shared" si="23"/>
        <v>0</v>
      </c>
      <c r="K227" s="20"/>
      <c r="L227" s="86" t="s">
        <v>238</v>
      </c>
    </row>
    <row r="228" spans="1:12" ht="33" x14ac:dyDescent="0.25">
      <c r="A228" s="203"/>
      <c r="B228" s="290"/>
      <c r="C228" s="291"/>
      <c r="D228" s="238"/>
      <c r="E228" s="216" t="s">
        <v>178</v>
      </c>
      <c r="F228" s="209"/>
      <c r="G228" s="24"/>
      <c r="H228" s="21"/>
      <c r="I228" s="21"/>
      <c r="J228" s="21">
        <f t="shared" si="23"/>
        <v>0</v>
      </c>
      <c r="K228" s="20"/>
      <c r="L228" s="86" t="s">
        <v>239</v>
      </c>
    </row>
    <row r="229" spans="1:12" x14ac:dyDescent="0.25">
      <c r="A229" s="201" t="s">
        <v>107</v>
      </c>
      <c r="B229" s="220" t="s">
        <v>345</v>
      </c>
      <c r="C229" s="221"/>
      <c r="D229" s="192" t="s">
        <v>72</v>
      </c>
      <c r="E229" s="227" t="s">
        <v>73</v>
      </c>
      <c r="F229" s="228"/>
      <c r="G229" s="76"/>
      <c r="H229" s="9"/>
      <c r="I229" s="9"/>
      <c r="J229" s="7">
        <f t="shared" si="13"/>
        <v>0</v>
      </c>
      <c r="K229" s="8" t="str">
        <f t="shared" ref="K229:K252" si="24">IF(J229=0,"N/A","Please give reason for variation in figures")</f>
        <v>N/A</v>
      </c>
      <c r="L229" s="28"/>
    </row>
    <row r="230" spans="1:12" x14ac:dyDescent="0.25">
      <c r="A230" s="202"/>
      <c r="B230" s="222"/>
      <c r="C230" s="223"/>
      <c r="D230" s="192"/>
      <c r="E230" s="227" t="s">
        <v>74</v>
      </c>
      <c r="F230" s="228"/>
      <c r="G230" s="76"/>
      <c r="H230" s="9"/>
      <c r="I230" s="9"/>
      <c r="J230" s="7">
        <f t="shared" si="13"/>
        <v>0</v>
      </c>
      <c r="K230" s="8" t="str">
        <f t="shared" si="24"/>
        <v>N/A</v>
      </c>
      <c r="L230" s="81"/>
    </row>
    <row r="231" spans="1:12" x14ac:dyDescent="0.25">
      <c r="A231" s="202"/>
      <c r="B231" s="222"/>
      <c r="C231" s="223"/>
      <c r="D231" s="192"/>
      <c r="E231" s="227" t="s">
        <v>185</v>
      </c>
      <c r="F231" s="228"/>
      <c r="G231" s="76"/>
      <c r="H231" s="9"/>
      <c r="I231" s="9"/>
      <c r="J231" s="7">
        <f t="shared" si="13"/>
        <v>0</v>
      </c>
      <c r="K231" s="8" t="str">
        <f t="shared" si="24"/>
        <v>N/A</v>
      </c>
      <c r="L231" s="81"/>
    </row>
    <row r="232" spans="1:12" x14ac:dyDescent="0.25">
      <c r="A232" s="202"/>
      <c r="B232" s="222"/>
      <c r="C232" s="223"/>
      <c r="D232" s="192" t="s">
        <v>75</v>
      </c>
      <c r="E232" s="227" t="s">
        <v>73</v>
      </c>
      <c r="F232" s="228"/>
      <c r="G232" s="76"/>
      <c r="H232" s="9"/>
      <c r="I232" s="9"/>
      <c r="J232" s="7">
        <f t="shared" si="13"/>
        <v>0</v>
      </c>
      <c r="K232" s="8" t="str">
        <f t="shared" si="24"/>
        <v>N/A</v>
      </c>
      <c r="L232" s="28"/>
    </row>
    <row r="233" spans="1:12" x14ac:dyDescent="0.25">
      <c r="A233" s="202"/>
      <c r="B233" s="222"/>
      <c r="C233" s="223"/>
      <c r="D233" s="192"/>
      <c r="E233" s="227" t="s">
        <v>74</v>
      </c>
      <c r="F233" s="228"/>
      <c r="G233" s="76"/>
      <c r="H233" s="9"/>
      <c r="I233" s="9"/>
      <c r="J233" s="7">
        <f t="shared" si="13"/>
        <v>0</v>
      </c>
      <c r="K233" s="8" t="str">
        <f t="shared" si="24"/>
        <v>N/A</v>
      </c>
      <c r="L233" s="81"/>
    </row>
    <row r="234" spans="1:12" x14ac:dyDescent="0.25">
      <c r="A234" s="202"/>
      <c r="B234" s="222"/>
      <c r="C234" s="223"/>
      <c r="D234" s="192"/>
      <c r="E234" s="227" t="s">
        <v>185</v>
      </c>
      <c r="F234" s="228"/>
      <c r="G234" s="76"/>
      <c r="H234" s="9"/>
      <c r="I234" s="9"/>
      <c r="J234" s="7">
        <f t="shared" si="13"/>
        <v>0</v>
      </c>
      <c r="K234" s="8" t="str">
        <f t="shared" si="24"/>
        <v>N/A</v>
      </c>
      <c r="L234" s="81"/>
    </row>
    <row r="235" spans="1:12" ht="33" x14ac:dyDescent="0.25">
      <c r="A235" s="202"/>
      <c r="B235" s="288" t="s">
        <v>346</v>
      </c>
      <c r="C235" s="289"/>
      <c r="D235" s="239" t="s">
        <v>72</v>
      </c>
      <c r="E235" s="216" t="s">
        <v>73</v>
      </c>
      <c r="F235" s="209"/>
      <c r="G235" s="25"/>
      <c r="H235" s="25"/>
      <c r="I235" s="25"/>
      <c r="J235" s="25">
        <f>I235-H235</f>
        <v>0</v>
      </c>
      <c r="K235" s="20" t="str">
        <f t="shared" si="24"/>
        <v>N/A</v>
      </c>
      <c r="L235" s="26" t="s">
        <v>242</v>
      </c>
    </row>
    <row r="236" spans="1:12" ht="33" x14ac:dyDescent="0.25">
      <c r="A236" s="202"/>
      <c r="B236" s="290"/>
      <c r="C236" s="291"/>
      <c r="D236" s="240"/>
      <c r="E236" s="216" t="s">
        <v>74</v>
      </c>
      <c r="F236" s="209"/>
      <c r="G236" s="25"/>
      <c r="H236" s="21"/>
      <c r="I236" s="21"/>
      <c r="J236" s="25">
        <f t="shared" ref="J236:J240" si="25">I236-H236</f>
        <v>0</v>
      </c>
      <c r="K236" s="20"/>
      <c r="L236" s="26" t="s">
        <v>216</v>
      </c>
    </row>
    <row r="237" spans="1:12" ht="33" x14ac:dyDescent="0.25">
      <c r="A237" s="202"/>
      <c r="B237" s="290"/>
      <c r="C237" s="291"/>
      <c r="D237" s="240"/>
      <c r="E237" s="216" t="s">
        <v>185</v>
      </c>
      <c r="F237" s="209"/>
      <c r="G237" s="25"/>
      <c r="H237" s="21"/>
      <c r="I237" s="21"/>
      <c r="J237" s="25">
        <f t="shared" si="25"/>
        <v>0</v>
      </c>
      <c r="K237" s="20"/>
      <c r="L237" s="26" t="s">
        <v>217</v>
      </c>
    </row>
    <row r="238" spans="1:12" ht="49.5" x14ac:dyDescent="0.25">
      <c r="A238" s="202"/>
      <c r="B238" s="290"/>
      <c r="C238" s="291"/>
      <c r="D238" s="238" t="s">
        <v>75</v>
      </c>
      <c r="E238" s="216" t="s">
        <v>73</v>
      </c>
      <c r="F238" s="209"/>
      <c r="G238" s="25"/>
      <c r="H238" s="21"/>
      <c r="I238" s="21"/>
      <c r="J238" s="25">
        <f t="shared" si="25"/>
        <v>0</v>
      </c>
      <c r="K238" s="20"/>
      <c r="L238" s="26" t="s">
        <v>241</v>
      </c>
    </row>
    <row r="239" spans="1:12" ht="33" x14ac:dyDescent="0.25">
      <c r="A239" s="202"/>
      <c r="B239" s="290"/>
      <c r="C239" s="291"/>
      <c r="D239" s="238"/>
      <c r="E239" s="216" t="s">
        <v>74</v>
      </c>
      <c r="F239" s="209"/>
      <c r="G239" s="25"/>
      <c r="H239" s="21"/>
      <c r="I239" s="21"/>
      <c r="J239" s="25">
        <f t="shared" si="25"/>
        <v>0</v>
      </c>
      <c r="K239" s="20"/>
      <c r="L239" s="86" t="s">
        <v>238</v>
      </c>
    </row>
    <row r="240" spans="1:12" ht="33" x14ac:dyDescent="0.25">
      <c r="A240" s="203"/>
      <c r="B240" s="290"/>
      <c r="C240" s="291"/>
      <c r="D240" s="238"/>
      <c r="E240" s="216" t="s">
        <v>185</v>
      </c>
      <c r="F240" s="209"/>
      <c r="G240" s="25"/>
      <c r="H240" s="21"/>
      <c r="I240" s="21"/>
      <c r="J240" s="25">
        <f t="shared" si="25"/>
        <v>0</v>
      </c>
      <c r="K240" s="20"/>
      <c r="L240" s="86" t="s">
        <v>239</v>
      </c>
    </row>
    <row r="241" spans="1:12" x14ac:dyDescent="0.25">
      <c r="A241" s="201" t="s">
        <v>108</v>
      </c>
      <c r="B241" s="220" t="s">
        <v>311</v>
      </c>
      <c r="C241" s="221"/>
      <c r="D241" s="192" t="s">
        <v>72</v>
      </c>
      <c r="E241" s="227" t="s">
        <v>73</v>
      </c>
      <c r="F241" s="228"/>
      <c r="G241" s="30"/>
      <c r="H241" s="9"/>
      <c r="I241" s="9"/>
      <c r="J241" s="7">
        <f t="shared" si="13"/>
        <v>0</v>
      </c>
      <c r="K241" s="8" t="str">
        <f t="shared" si="24"/>
        <v>N/A</v>
      </c>
      <c r="L241" s="210" t="s">
        <v>312</v>
      </c>
    </row>
    <row r="242" spans="1:12" x14ac:dyDescent="0.25">
      <c r="A242" s="202"/>
      <c r="B242" s="222"/>
      <c r="C242" s="223"/>
      <c r="D242" s="192"/>
      <c r="E242" s="227" t="s">
        <v>74</v>
      </c>
      <c r="F242" s="228"/>
      <c r="G242" s="76"/>
      <c r="H242" s="9"/>
      <c r="I242" s="9"/>
      <c r="J242" s="7">
        <f t="shared" si="13"/>
        <v>0</v>
      </c>
      <c r="K242" s="8" t="str">
        <f t="shared" si="24"/>
        <v>N/A</v>
      </c>
      <c r="L242" s="352"/>
    </row>
    <row r="243" spans="1:12" x14ac:dyDescent="0.25">
      <c r="A243" s="202"/>
      <c r="B243" s="222"/>
      <c r="C243" s="223"/>
      <c r="D243" s="192"/>
      <c r="E243" s="227" t="s">
        <v>185</v>
      </c>
      <c r="F243" s="228"/>
      <c r="G243" s="76"/>
      <c r="H243" s="9"/>
      <c r="I243" s="9"/>
      <c r="J243" s="7">
        <f t="shared" si="13"/>
        <v>0</v>
      </c>
      <c r="K243" s="8" t="str">
        <f t="shared" si="24"/>
        <v>N/A</v>
      </c>
      <c r="L243" s="352"/>
    </row>
    <row r="244" spans="1:12" x14ac:dyDescent="0.25">
      <c r="A244" s="202"/>
      <c r="B244" s="222"/>
      <c r="C244" s="223"/>
      <c r="D244" s="192" t="s">
        <v>75</v>
      </c>
      <c r="E244" s="227" t="s">
        <v>73</v>
      </c>
      <c r="F244" s="228"/>
      <c r="G244" s="76"/>
      <c r="H244" s="9"/>
      <c r="I244" s="9"/>
      <c r="J244" s="7">
        <f t="shared" si="13"/>
        <v>0</v>
      </c>
      <c r="K244" s="8" t="str">
        <f t="shared" si="24"/>
        <v>N/A</v>
      </c>
      <c r="L244" s="352"/>
    </row>
    <row r="245" spans="1:12" x14ac:dyDescent="0.25">
      <c r="A245" s="202"/>
      <c r="B245" s="222"/>
      <c r="C245" s="223"/>
      <c r="D245" s="192"/>
      <c r="E245" s="227" t="s">
        <v>74</v>
      </c>
      <c r="F245" s="228"/>
      <c r="G245" s="76"/>
      <c r="H245" s="9"/>
      <c r="I245" s="9"/>
      <c r="J245" s="7">
        <f t="shared" si="13"/>
        <v>0</v>
      </c>
      <c r="K245" s="8" t="str">
        <f t="shared" si="24"/>
        <v>N/A</v>
      </c>
      <c r="L245" s="352"/>
    </row>
    <row r="246" spans="1:12" x14ac:dyDescent="0.25">
      <c r="A246" s="202"/>
      <c r="B246" s="224"/>
      <c r="C246" s="225"/>
      <c r="D246" s="192"/>
      <c r="E246" s="227" t="s">
        <v>185</v>
      </c>
      <c r="F246" s="228"/>
      <c r="G246" s="76"/>
      <c r="H246" s="9"/>
      <c r="I246" s="9"/>
      <c r="J246" s="7">
        <f t="shared" si="13"/>
        <v>0</v>
      </c>
      <c r="K246" s="8" t="str">
        <f t="shared" si="24"/>
        <v>N/A</v>
      </c>
      <c r="L246" s="211"/>
    </row>
    <row r="247" spans="1:12" x14ac:dyDescent="0.25">
      <c r="A247" s="200" t="s">
        <v>109</v>
      </c>
      <c r="B247" s="204" t="s">
        <v>347</v>
      </c>
      <c r="C247" s="204"/>
      <c r="D247" s="192" t="s">
        <v>72</v>
      </c>
      <c r="E247" s="192" t="s">
        <v>73</v>
      </c>
      <c r="F247" s="192"/>
      <c r="G247" s="76"/>
      <c r="H247" s="9"/>
      <c r="I247" s="9"/>
      <c r="J247" s="7">
        <f t="shared" si="13"/>
        <v>0</v>
      </c>
      <c r="K247" s="8" t="str">
        <f t="shared" si="24"/>
        <v>N/A</v>
      </c>
      <c r="L247" s="28"/>
    </row>
    <row r="248" spans="1:12" x14ac:dyDescent="0.25">
      <c r="A248" s="200"/>
      <c r="B248" s="204"/>
      <c r="C248" s="204"/>
      <c r="D248" s="192"/>
      <c r="E248" s="192" t="s">
        <v>74</v>
      </c>
      <c r="F248" s="192"/>
      <c r="G248" s="76"/>
      <c r="H248" s="9"/>
      <c r="I248" s="9"/>
      <c r="J248" s="7">
        <f t="shared" si="13"/>
        <v>0</v>
      </c>
      <c r="K248" s="8" t="str">
        <f t="shared" si="24"/>
        <v>N/A</v>
      </c>
      <c r="L248" s="81"/>
    </row>
    <row r="249" spans="1:12" x14ac:dyDescent="0.25">
      <c r="A249" s="200"/>
      <c r="B249" s="204"/>
      <c r="C249" s="204"/>
      <c r="D249" s="192"/>
      <c r="E249" s="192" t="s">
        <v>185</v>
      </c>
      <c r="F249" s="192"/>
      <c r="G249" s="76"/>
      <c r="H249" s="9"/>
      <c r="I249" s="9"/>
      <c r="J249" s="7">
        <f>I249-H249</f>
        <v>0</v>
      </c>
      <c r="K249" s="8" t="str">
        <f t="shared" si="24"/>
        <v>N/A</v>
      </c>
      <c r="L249" s="81"/>
    </row>
    <row r="250" spans="1:12" x14ac:dyDescent="0.25">
      <c r="A250" s="200"/>
      <c r="B250" s="204"/>
      <c r="C250" s="204"/>
      <c r="D250" s="192" t="s">
        <v>75</v>
      </c>
      <c r="E250" s="192" t="s">
        <v>73</v>
      </c>
      <c r="F250" s="192"/>
      <c r="G250" s="76"/>
      <c r="H250" s="9"/>
      <c r="I250" s="9"/>
      <c r="J250" s="7">
        <f>I250-H250</f>
        <v>0</v>
      </c>
      <c r="K250" s="8" t="str">
        <f t="shared" si="24"/>
        <v>N/A</v>
      </c>
      <c r="L250" s="28"/>
    </row>
    <row r="251" spans="1:12" x14ac:dyDescent="0.25">
      <c r="A251" s="200"/>
      <c r="B251" s="204"/>
      <c r="C251" s="204"/>
      <c r="D251" s="192"/>
      <c r="E251" s="192" t="s">
        <v>74</v>
      </c>
      <c r="F251" s="192"/>
      <c r="G251" s="76"/>
      <c r="H251" s="9"/>
      <c r="I251" s="9"/>
      <c r="J251" s="7">
        <f>I251-H251</f>
        <v>0</v>
      </c>
      <c r="K251" s="8" t="str">
        <f t="shared" si="24"/>
        <v>N/A</v>
      </c>
      <c r="L251" s="81"/>
    </row>
    <row r="252" spans="1:12" x14ac:dyDescent="0.25">
      <c r="A252" s="200"/>
      <c r="B252" s="204"/>
      <c r="C252" s="204"/>
      <c r="D252" s="192"/>
      <c r="E252" s="192" t="s">
        <v>185</v>
      </c>
      <c r="F252" s="192"/>
      <c r="G252" s="76"/>
      <c r="H252" s="9"/>
      <c r="I252" s="9"/>
      <c r="J252" s="7">
        <f>I252-H252</f>
        <v>0</v>
      </c>
      <c r="K252" s="8" t="str">
        <f t="shared" si="24"/>
        <v>N/A</v>
      </c>
      <c r="L252" s="81"/>
    </row>
    <row r="253" spans="1:12" ht="49.5" x14ac:dyDescent="0.25">
      <c r="A253" s="200" t="s">
        <v>114</v>
      </c>
      <c r="B253" s="256" t="s">
        <v>231</v>
      </c>
      <c r="C253" s="256"/>
      <c r="D253" s="238" t="s">
        <v>72</v>
      </c>
      <c r="E253" s="238" t="s">
        <v>73</v>
      </c>
      <c r="F253" s="238"/>
      <c r="G253" s="24"/>
      <c r="H253" s="21"/>
      <c r="I253" s="21"/>
      <c r="J253" s="21">
        <f>I253-H253</f>
        <v>0</v>
      </c>
      <c r="K253" s="20" t="str">
        <f t="shared" ref="K253:K258" si="26">IF(J253=0,"N/A","Please give reason for variation in figures")</f>
        <v>N/A</v>
      </c>
      <c r="L253" s="26" t="s">
        <v>218</v>
      </c>
    </row>
    <row r="254" spans="1:12" x14ac:dyDescent="0.25">
      <c r="A254" s="200"/>
      <c r="B254" s="256"/>
      <c r="C254" s="256"/>
      <c r="D254" s="238"/>
      <c r="E254" s="238" t="s">
        <v>74</v>
      </c>
      <c r="F254" s="238"/>
      <c r="G254" s="21"/>
      <c r="H254" s="21"/>
      <c r="I254" s="21"/>
      <c r="J254" s="25">
        <f t="shared" ref="J254" si="27">I254-H254</f>
        <v>0</v>
      </c>
      <c r="K254" s="20" t="str">
        <f t="shared" si="26"/>
        <v>N/A</v>
      </c>
      <c r="L254" s="86" t="s">
        <v>214</v>
      </c>
    </row>
    <row r="255" spans="1:12" ht="33" x14ac:dyDescent="0.25">
      <c r="A255" s="200"/>
      <c r="B255" s="256"/>
      <c r="C255" s="256"/>
      <c r="D255" s="238"/>
      <c r="E255" s="238" t="s">
        <v>185</v>
      </c>
      <c r="F255" s="238"/>
      <c r="G255" s="21"/>
      <c r="H255" s="21"/>
      <c r="I255" s="21"/>
      <c r="J255" s="25">
        <f>I255-H255</f>
        <v>0</v>
      </c>
      <c r="K255" s="20" t="str">
        <f t="shared" si="26"/>
        <v>N/A</v>
      </c>
      <c r="L255" s="86" t="s">
        <v>215</v>
      </c>
    </row>
    <row r="256" spans="1:12" ht="49.5" x14ac:dyDescent="0.25">
      <c r="A256" s="200"/>
      <c r="B256" s="256"/>
      <c r="C256" s="256"/>
      <c r="D256" s="238" t="s">
        <v>75</v>
      </c>
      <c r="E256" s="238" t="s">
        <v>73</v>
      </c>
      <c r="F256" s="238"/>
      <c r="G256" s="24"/>
      <c r="H256" s="21"/>
      <c r="I256" s="21"/>
      <c r="J256" s="21">
        <f>I256-H256</f>
        <v>0</v>
      </c>
      <c r="K256" s="20" t="str">
        <f t="shared" si="26"/>
        <v>N/A</v>
      </c>
      <c r="L256" s="26" t="s">
        <v>243</v>
      </c>
    </row>
    <row r="257" spans="1:12" ht="33" x14ac:dyDescent="0.25">
      <c r="A257" s="200"/>
      <c r="B257" s="256"/>
      <c r="C257" s="256"/>
      <c r="D257" s="238"/>
      <c r="E257" s="238" t="s">
        <v>74</v>
      </c>
      <c r="F257" s="238"/>
      <c r="G257" s="21"/>
      <c r="H257" s="21"/>
      <c r="I257" s="21"/>
      <c r="J257" s="25">
        <f>I257-H257</f>
        <v>0</v>
      </c>
      <c r="K257" s="20" t="str">
        <f t="shared" si="26"/>
        <v>N/A</v>
      </c>
      <c r="L257" s="86" t="s">
        <v>238</v>
      </c>
    </row>
    <row r="258" spans="1:12" ht="33" x14ac:dyDescent="0.25">
      <c r="A258" s="200"/>
      <c r="B258" s="256"/>
      <c r="C258" s="256"/>
      <c r="D258" s="238"/>
      <c r="E258" s="238" t="s">
        <v>185</v>
      </c>
      <c r="F258" s="238"/>
      <c r="G258" s="21"/>
      <c r="H258" s="21"/>
      <c r="I258" s="21"/>
      <c r="J258" s="25">
        <f>I258-H258</f>
        <v>0</v>
      </c>
      <c r="K258" s="20" t="str">
        <f t="shared" si="26"/>
        <v>N/A</v>
      </c>
      <c r="L258" s="86" t="s">
        <v>239</v>
      </c>
    </row>
    <row r="259" spans="1:12" x14ac:dyDescent="0.25">
      <c r="A259" s="253" t="s">
        <v>79</v>
      </c>
      <c r="B259" s="254"/>
      <c r="C259" s="254"/>
      <c r="D259" s="254"/>
      <c r="E259" s="254"/>
      <c r="F259" s="254"/>
      <c r="G259" s="254"/>
      <c r="H259" s="254"/>
      <c r="I259" s="254"/>
      <c r="J259" s="254"/>
      <c r="K259" s="254"/>
      <c r="L259" s="255"/>
    </row>
    <row r="260" spans="1:12" x14ac:dyDescent="0.25">
      <c r="A260" s="9">
        <v>94</v>
      </c>
      <c r="B260" s="192" t="s">
        <v>358</v>
      </c>
      <c r="C260" s="192"/>
      <c r="D260" s="192"/>
      <c r="E260" s="192"/>
      <c r="F260" s="192"/>
      <c r="G260" s="9"/>
      <c r="H260" s="9"/>
      <c r="I260" s="7"/>
      <c r="J260" s="7">
        <f>I260-H260</f>
        <v>0</v>
      </c>
      <c r="K260" s="8" t="str">
        <f>IF(J260=0,"N/A","Please give reason for variation in figures")</f>
        <v>N/A</v>
      </c>
      <c r="L260" s="96"/>
    </row>
    <row r="261" spans="1:12" ht="32.450000000000003" customHeight="1" x14ac:dyDescent="0.25">
      <c r="A261" s="9">
        <v>95</v>
      </c>
      <c r="B261" s="192" t="s">
        <v>359</v>
      </c>
      <c r="C261" s="192"/>
      <c r="D261" s="192"/>
      <c r="E261" s="192"/>
      <c r="F261" s="192"/>
      <c r="G261" s="9"/>
      <c r="H261" s="9"/>
      <c r="I261" s="7"/>
      <c r="J261" s="7">
        <f>I261-H261</f>
        <v>0</v>
      </c>
      <c r="K261" s="8" t="str">
        <f>IF(J261=0,"N/A","Please give reason for variation in figures")</f>
        <v>N/A</v>
      </c>
      <c r="L261" s="96"/>
    </row>
    <row r="262" spans="1:12" x14ac:dyDescent="0.25">
      <c r="A262" s="253" t="s">
        <v>360</v>
      </c>
      <c r="B262" s="254"/>
      <c r="C262" s="254"/>
      <c r="D262" s="254"/>
      <c r="E262" s="254"/>
      <c r="F262" s="254"/>
      <c r="G262" s="254"/>
      <c r="H262" s="254"/>
      <c r="I262" s="254"/>
      <c r="J262" s="254"/>
      <c r="K262" s="254"/>
      <c r="L262" s="255"/>
    </row>
    <row r="263" spans="1:12" ht="33" customHeight="1" x14ac:dyDescent="0.25">
      <c r="A263" s="201" t="s">
        <v>115</v>
      </c>
      <c r="B263" s="296" t="s">
        <v>348</v>
      </c>
      <c r="C263" s="297"/>
      <c r="D263" s="298"/>
      <c r="E263" s="292" t="s">
        <v>349</v>
      </c>
      <c r="F263" s="293"/>
      <c r="G263" s="76"/>
      <c r="H263" s="9"/>
      <c r="I263" s="57"/>
      <c r="J263" s="7">
        <f t="shared" ref="J263:J283" si="28">I263-H263</f>
        <v>0</v>
      </c>
      <c r="K263" s="8" t="str">
        <f t="shared" ref="K263:K283" si="29">IF(J263=0,"N/A","Please give reason for variation in figures")</f>
        <v>N/A</v>
      </c>
      <c r="L263" s="305" t="s">
        <v>259</v>
      </c>
    </row>
    <row r="264" spans="1:12" ht="33" customHeight="1" x14ac:dyDescent="0.25">
      <c r="A264" s="202"/>
      <c r="B264" s="299"/>
      <c r="C264" s="300"/>
      <c r="D264" s="301"/>
      <c r="E264" s="292" t="s">
        <v>80</v>
      </c>
      <c r="F264" s="293"/>
      <c r="G264" s="76"/>
      <c r="H264" s="9"/>
      <c r="I264" s="57"/>
      <c r="J264" s="7">
        <f t="shared" si="28"/>
        <v>0</v>
      </c>
      <c r="K264" s="8" t="str">
        <f t="shared" si="29"/>
        <v>N/A</v>
      </c>
      <c r="L264" s="306"/>
    </row>
    <row r="265" spans="1:12" ht="30" customHeight="1" x14ac:dyDescent="0.25">
      <c r="A265" s="202"/>
      <c r="B265" s="299"/>
      <c r="C265" s="300"/>
      <c r="D265" s="301"/>
      <c r="E265" s="216" t="s">
        <v>350</v>
      </c>
      <c r="F265" s="209"/>
      <c r="G265" s="24"/>
      <c r="H265" s="21"/>
      <c r="I265" s="58"/>
      <c r="J265" s="25"/>
      <c r="K265" s="20"/>
      <c r="L265" s="306"/>
    </row>
    <row r="266" spans="1:12" ht="59.25" customHeight="1" x14ac:dyDescent="0.25">
      <c r="A266" s="202"/>
      <c r="B266" s="302"/>
      <c r="C266" s="303"/>
      <c r="D266" s="304"/>
      <c r="E266" s="216" t="s">
        <v>80</v>
      </c>
      <c r="F266" s="209"/>
      <c r="G266" s="59"/>
      <c r="H266" s="21"/>
      <c r="I266" s="58"/>
      <c r="J266" s="25"/>
      <c r="K266" s="20"/>
      <c r="L266" s="307"/>
    </row>
    <row r="267" spans="1:12" ht="61.5" customHeight="1" x14ac:dyDescent="0.25">
      <c r="A267" s="202"/>
      <c r="B267" s="212" t="s">
        <v>351</v>
      </c>
      <c r="C267" s="212"/>
      <c r="D267" s="212"/>
      <c r="E267" s="212"/>
      <c r="F267" s="212"/>
      <c r="G267" s="27"/>
      <c r="H267" s="9"/>
      <c r="I267" s="57"/>
      <c r="J267" s="7">
        <f t="shared" si="28"/>
        <v>0</v>
      </c>
      <c r="K267" s="8" t="str">
        <f t="shared" si="29"/>
        <v>N/A</v>
      </c>
      <c r="L267" s="28" t="s">
        <v>257</v>
      </c>
    </row>
    <row r="268" spans="1:12" ht="33" customHeight="1" x14ac:dyDescent="0.25">
      <c r="A268" s="202"/>
      <c r="B268" s="294" t="s">
        <v>256</v>
      </c>
      <c r="C268" s="294"/>
      <c r="D268" s="294"/>
      <c r="E268" s="294"/>
      <c r="F268" s="294"/>
      <c r="G268" s="25"/>
      <c r="H268" s="21"/>
      <c r="I268" s="58"/>
      <c r="J268" s="25"/>
      <c r="K268" s="20"/>
      <c r="L268" s="60" t="s">
        <v>258</v>
      </c>
    </row>
    <row r="269" spans="1:12" ht="33" x14ac:dyDescent="0.25">
      <c r="A269" s="202"/>
      <c r="B269" s="295" t="s">
        <v>352</v>
      </c>
      <c r="C269" s="295"/>
      <c r="D269" s="295"/>
      <c r="E269" s="295"/>
      <c r="F269" s="295"/>
      <c r="G269" s="27"/>
      <c r="H269" s="9">
        <f>H267+H268</f>
        <v>0</v>
      </c>
      <c r="I269" s="9">
        <f t="shared" ref="I269:J269" si="30">I267+I268</f>
        <v>0</v>
      </c>
      <c r="J269" s="76">
        <f t="shared" si="30"/>
        <v>0</v>
      </c>
      <c r="K269" s="8"/>
      <c r="L269" s="97" t="s">
        <v>212</v>
      </c>
    </row>
    <row r="270" spans="1:12" ht="33" x14ac:dyDescent="0.25">
      <c r="A270" s="201" t="s">
        <v>315</v>
      </c>
      <c r="B270" s="277" t="s">
        <v>353</v>
      </c>
      <c r="C270" s="278"/>
      <c r="D270" s="279"/>
      <c r="E270" s="212" t="s">
        <v>103</v>
      </c>
      <c r="F270" s="212"/>
      <c r="G270" s="27"/>
      <c r="H270" s="9"/>
      <c r="I270" s="7"/>
      <c r="J270" s="7">
        <f t="shared" si="28"/>
        <v>0</v>
      </c>
      <c r="K270" s="8" t="str">
        <f t="shared" si="29"/>
        <v>N/A</v>
      </c>
      <c r="L270" s="28" t="s">
        <v>260</v>
      </c>
    </row>
    <row r="271" spans="1:12" x14ac:dyDescent="0.25">
      <c r="A271" s="202"/>
      <c r="B271" s="280"/>
      <c r="C271" s="281"/>
      <c r="D271" s="282"/>
      <c r="E271" s="212" t="s">
        <v>104</v>
      </c>
      <c r="F271" s="212"/>
      <c r="G271" s="27"/>
      <c r="H271" s="9"/>
      <c r="I271" s="7"/>
      <c r="J271" s="7">
        <f t="shared" si="28"/>
        <v>0</v>
      </c>
      <c r="K271" s="8" t="str">
        <f t="shared" si="29"/>
        <v>N/A</v>
      </c>
      <c r="L271" s="28"/>
    </row>
    <row r="272" spans="1:12" ht="33" x14ac:dyDescent="0.25">
      <c r="A272" s="202"/>
      <c r="B272" s="280"/>
      <c r="C272" s="281"/>
      <c r="D272" s="282"/>
      <c r="E272" s="212" t="s">
        <v>105</v>
      </c>
      <c r="F272" s="212"/>
      <c r="G272" s="27"/>
      <c r="H272" s="9"/>
      <c r="I272" s="7"/>
      <c r="J272" s="7">
        <f t="shared" si="28"/>
        <v>0</v>
      </c>
      <c r="K272" s="8" t="str">
        <f t="shared" si="29"/>
        <v>N/A</v>
      </c>
      <c r="L272" s="28" t="s">
        <v>261</v>
      </c>
    </row>
    <row r="273" spans="1:12" ht="33" x14ac:dyDescent="0.25">
      <c r="A273" s="202"/>
      <c r="B273" s="280"/>
      <c r="C273" s="281"/>
      <c r="D273" s="282"/>
      <c r="E273" s="266" t="s">
        <v>81</v>
      </c>
      <c r="F273" s="267"/>
      <c r="G273" s="61"/>
      <c r="H273" s="9"/>
      <c r="I273" s="7"/>
      <c r="J273" s="7">
        <f t="shared" si="28"/>
        <v>0</v>
      </c>
      <c r="K273" s="8" t="str">
        <f t="shared" si="29"/>
        <v>N/A</v>
      </c>
      <c r="L273" s="28" t="s">
        <v>262</v>
      </c>
    </row>
    <row r="274" spans="1:12" ht="33" x14ac:dyDescent="0.25">
      <c r="A274" s="202"/>
      <c r="B274" s="283"/>
      <c r="C274" s="284"/>
      <c r="D274" s="285"/>
      <c r="E274" s="286" t="s">
        <v>16</v>
      </c>
      <c r="F274" s="287"/>
      <c r="G274" s="62"/>
      <c r="H274" s="48">
        <f>SUM(H270:H273)</f>
        <v>0</v>
      </c>
      <c r="I274" s="48">
        <f>SUM(I270:I273)</f>
        <v>0</v>
      </c>
      <c r="J274" s="7">
        <f t="shared" si="28"/>
        <v>0</v>
      </c>
      <c r="K274" s="8" t="str">
        <f t="shared" si="29"/>
        <v>N/A</v>
      </c>
      <c r="L274" s="97" t="s">
        <v>212</v>
      </c>
    </row>
    <row r="275" spans="1:12" ht="33" x14ac:dyDescent="0.25">
      <c r="A275" s="94" t="s">
        <v>316</v>
      </c>
      <c r="B275" s="250" t="s">
        <v>387</v>
      </c>
      <c r="C275" s="251"/>
      <c r="D275" s="251"/>
      <c r="E275" s="251"/>
      <c r="F275" s="252"/>
      <c r="G275" s="76"/>
      <c r="H275" s="9"/>
      <c r="I275" s="7"/>
      <c r="J275" s="7">
        <f t="shared" si="28"/>
        <v>0</v>
      </c>
      <c r="K275" s="8" t="str">
        <f t="shared" si="29"/>
        <v>N/A</v>
      </c>
      <c r="L275" s="28" t="s">
        <v>354</v>
      </c>
    </row>
    <row r="276" spans="1:12" x14ac:dyDescent="0.25">
      <c r="A276" s="274" t="s">
        <v>165</v>
      </c>
      <c r="B276" s="241" t="s">
        <v>193</v>
      </c>
      <c r="C276" s="242"/>
      <c r="D276" s="243"/>
      <c r="E276" s="192" t="s">
        <v>82</v>
      </c>
      <c r="F276" s="192"/>
      <c r="G276" s="9"/>
      <c r="H276" s="9"/>
      <c r="I276" s="7"/>
      <c r="J276" s="7">
        <f t="shared" si="28"/>
        <v>0</v>
      </c>
      <c r="K276" s="8" t="str">
        <f t="shared" si="29"/>
        <v>N/A</v>
      </c>
      <c r="L276" s="96"/>
    </row>
    <row r="277" spans="1:12" x14ac:dyDescent="0.25">
      <c r="A277" s="275"/>
      <c r="B277" s="244"/>
      <c r="C277" s="245"/>
      <c r="D277" s="246"/>
      <c r="E277" s="192" t="s">
        <v>194</v>
      </c>
      <c r="F277" s="192"/>
      <c r="G277" s="9"/>
      <c r="H277" s="9"/>
      <c r="I277" s="7"/>
      <c r="J277" s="7">
        <f t="shared" si="28"/>
        <v>0</v>
      </c>
      <c r="K277" s="8" t="str">
        <f t="shared" si="29"/>
        <v>N/A</v>
      </c>
      <c r="L277" s="96"/>
    </row>
    <row r="278" spans="1:12" x14ac:dyDescent="0.25">
      <c r="A278" s="276"/>
      <c r="B278" s="247"/>
      <c r="C278" s="248"/>
      <c r="D278" s="249"/>
      <c r="E278" s="204" t="s">
        <v>16</v>
      </c>
      <c r="F278" s="204"/>
      <c r="G278" s="48"/>
      <c r="H278" s="48">
        <f>SUM(H276:H277)</f>
        <v>0</v>
      </c>
      <c r="I278" s="48">
        <f>SUM(I276:I277)</f>
        <v>0</v>
      </c>
      <c r="J278" s="7">
        <f t="shared" si="28"/>
        <v>0</v>
      </c>
      <c r="K278" s="8" t="str">
        <f t="shared" si="29"/>
        <v>N/A</v>
      </c>
      <c r="L278" s="96"/>
    </row>
    <row r="279" spans="1:12" ht="21.75" customHeight="1" x14ac:dyDescent="0.25">
      <c r="A279" s="88" t="s">
        <v>166</v>
      </c>
      <c r="B279" s="227" t="s">
        <v>83</v>
      </c>
      <c r="C279" s="308"/>
      <c r="D279" s="308"/>
      <c r="E279" s="228"/>
      <c r="F279" s="29" t="s">
        <v>356</v>
      </c>
      <c r="G279" s="76"/>
      <c r="H279" s="76"/>
      <c r="I279" s="76"/>
      <c r="J279" s="76"/>
      <c r="K279" s="8"/>
      <c r="L279" s="96"/>
    </row>
    <row r="280" spans="1:12" ht="26.25" customHeight="1" x14ac:dyDescent="0.25">
      <c r="A280" s="89" t="s">
        <v>167</v>
      </c>
      <c r="B280" s="192" t="s">
        <v>84</v>
      </c>
      <c r="C280" s="192"/>
      <c r="D280" s="192"/>
      <c r="E280" s="192"/>
      <c r="F280" s="192"/>
      <c r="G280" s="76"/>
      <c r="H280" s="9"/>
      <c r="I280" s="76"/>
      <c r="J280" s="76">
        <f t="shared" si="28"/>
        <v>0</v>
      </c>
      <c r="K280" s="8" t="str">
        <f t="shared" si="29"/>
        <v>N/A</v>
      </c>
      <c r="L280" s="96"/>
    </row>
    <row r="281" spans="1:12" ht="21" customHeight="1" x14ac:dyDescent="0.25">
      <c r="A281" s="90" t="s">
        <v>168</v>
      </c>
      <c r="B281" s="192" t="s">
        <v>85</v>
      </c>
      <c r="C281" s="192"/>
      <c r="D281" s="192"/>
      <c r="E281" s="192"/>
      <c r="F281" s="192"/>
      <c r="G281" s="76"/>
      <c r="H281" s="76"/>
      <c r="I281" s="76"/>
      <c r="J281" s="76">
        <f t="shared" si="28"/>
        <v>0</v>
      </c>
      <c r="K281" s="8" t="str">
        <f t="shared" si="29"/>
        <v>N/A</v>
      </c>
      <c r="L281" s="96"/>
    </row>
    <row r="282" spans="1:12" ht="30.75" customHeight="1" x14ac:dyDescent="0.25">
      <c r="A282" s="90" t="s">
        <v>169</v>
      </c>
      <c r="B282" s="227" t="s">
        <v>86</v>
      </c>
      <c r="C282" s="308"/>
      <c r="D282" s="308"/>
      <c r="E282" s="308"/>
      <c r="F282" s="228"/>
      <c r="G282" s="76"/>
      <c r="H282" s="76"/>
      <c r="I282" s="76"/>
      <c r="J282" s="76">
        <f t="shared" si="28"/>
        <v>0</v>
      </c>
      <c r="K282" s="8" t="str">
        <f t="shared" si="29"/>
        <v>N/A</v>
      </c>
      <c r="L282" s="96"/>
    </row>
    <row r="283" spans="1:12" ht="26.25" customHeight="1" x14ac:dyDescent="0.25">
      <c r="A283" s="93">
        <v>104</v>
      </c>
      <c r="B283" s="227" t="s">
        <v>101</v>
      </c>
      <c r="C283" s="308"/>
      <c r="D283" s="308"/>
      <c r="E283" s="308"/>
      <c r="F283" s="228"/>
      <c r="G283" s="76"/>
      <c r="H283" s="76"/>
      <c r="I283" s="76"/>
      <c r="J283" s="76">
        <f t="shared" si="28"/>
        <v>0</v>
      </c>
      <c r="K283" s="8" t="str">
        <f t="shared" si="29"/>
        <v>N/A</v>
      </c>
      <c r="L283" s="96"/>
    </row>
    <row r="284" spans="1:12" ht="15.75" customHeight="1" x14ac:dyDescent="0.25">
      <c r="A284" s="253" t="s">
        <v>322</v>
      </c>
      <c r="B284" s="254"/>
      <c r="C284" s="254"/>
      <c r="D284" s="254"/>
      <c r="E284" s="254"/>
      <c r="F284" s="254"/>
      <c r="G284" s="254"/>
      <c r="H284" s="254"/>
      <c r="I284" s="254"/>
      <c r="J284" s="254"/>
      <c r="K284" s="254"/>
      <c r="L284" s="255"/>
    </row>
    <row r="285" spans="1:12" x14ac:dyDescent="0.25">
      <c r="A285" s="268">
        <v>105</v>
      </c>
      <c r="B285" s="226" t="s">
        <v>276</v>
      </c>
      <c r="C285" s="226"/>
      <c r="D285" s="226"/>
      <c r="E285" s="226" t="s">
        <v>280</v>
      </c>
      <c r="F285" s="226"/>
      <c r="G285" s="63"/>
      <c r="H285" s="9"/>
      <c r="I285" s="27"/>
      <c r="J285" s="75"/>
      <c r="K285" s="52"/>
      <c r="L285" s="28"/>
    </row>
    <row r="286" spans="1:12" x14ac:dyDescent="0.25">
      <c r="A286" s="269"/>
      <c r="B286" s="226"/>
      <c r="C286" s="226"/>
      <c r="D286" s="226"/>
      <c r="E286" s="226" t="s">
        <v>281</v>
      </c>
      <c r="F286" s="226"/>
      <c r="G286" s="63"/>
      <c r="H286" s="9"/>
      <c r="I286" s="27"/>
      <c r="J286" s="75"/>
      <c r="K286" s="52"/>
      <c r="L286" s="28"/>
    </row>
    <row r="287" spans="1:12" x14ac:dyDescent="0.25">
      <c r="A287" s="268">
        <v>106</v>
      </c>
      <c r="B287" s="226" t="s">
        <v>277</v>
      </c>
      <c r="C287" s="226"/>
      <c r="D287" s="226"/>
      <c r="E287" s="226" t="s">
        <v>280</v>
      </c>
      <c r="F287" s="226"/>
      <c r="G287" s="63"/>
      <c r="H287" s="9"/>
      <c r="I287" s="27"/>
      <c r="J287" s="75"/>
      <c r="K287" s="52"/>
      <c r="L287" s="28"/>
    </row>
    <row r="288" spans="1:12" x14ac:dyDescent="0.25">
      <c r="A288" s="269"/>
      <c r="B288" s="226"/>
      <c r="C288" s="226"/>
      <c r="D288" s="226"/>
      <c r="E288" s="226" t="s">
        <v>281</v>
      </c>
      <c r="F288" s="226"/>
      <c r="G288" s="63"/>
      <c r="H288" s="9"/>
      <c r="I288" s="27"/>
      <c r="J288" s="75"/>
      <c r="K288" s="52"/>
      <c r="L288" s="28"/>
    </row>
    <row r="289" spans="1:12" x14ac:dyDescent="0.25">
      <c r="A289" s="261">
        <v>107</v>
      </c>
      <c r="B289" s="257" t="s">
        <v>278</v>
      </c>
      <c r="C289" s="257"/>
      <c r="D289" s="257"/>
      <c r="E289" s="257" t="s">
        <v>280</v>
      </c>
      <c r="F289" s="257"/>
      <c r="G289" s="64"/>
      <c r="H289" s="21"/>
      <c r="I289" s="25"/>
      <c r="J289" s="25"/>
      <c r="K289" s="20"/>
      <c r="L289" s="214" t="s">
        <v>219</v>
      </c>
    </row>
    <row r="290" spans="1:12" x14ac:dyDescent="0.25">
      <c r="A290" s="262"/>
      <c r="B290" s="257"/>
      <c r="C290" s="257"/>
      <c r="D290" s="257"/>
      <c r="E290" s="257" t="s">
        <v>281</v>
      </c>
      <c r="F290" s="257"/>
      <c r="G290" s="64"/>
      <c r="H290" s="21"/>
      <c r="I290" s="25"/>
      <c r="J290" s="25"/>
      <c r="K290" s="20"/>
      <c r="L290" s="215"/>
    </row>
    <row r="291" spans="1:12" x14ac:dyDescent="0.25">
      <c r="A291" s="261">
        <v>108</v>
      </c>
      <c r="B291" s="257" t="s">
        <v>279</v>
      </c>
      <c r="C291" s="257"/>
      <c r="D291" s="257"/>
      <c r="E291" s="257" t="s">
        <v>280</v>
      </c>
      <c r="F291" s="257"/>
      <c r="G291" s="64"/>
      <c r="H291" s="21"/>
      <c r="I291" s="25"/>
      <c r="J291" s="25"/>
      <c r="K291" s="20"/>
      <c r="L291" s="214" t="s">
        <v>220</v>
      </c>
    </row>
    <row r="292" spans="1:12" x14ac:dyDescent="0.25">
      <c r="A292" s="262"/>
      <c r="B292" s="257"/>
      <c r="C292" s="257"/>
      <c r="D292" s="257"/>
      <c r="E292" s="257" t="s">
        <v>281</v>
      </c>
      <c r="F292" s="257"/>
      <c r="G292" s="64"/>
      <c r="H292" s="21"/>
      <c r="I292" s="25"/>
      <c r="J292" s="25"/>
      <c r="K292" s="20"/>
      <c r="L292" s="215"/>
    </row>
    <row r="293" spans="1:12" x14ac:dyDescent="0.25">
      <c r="A293" s="253" t="s">
        <v>87</v>
      </c>
      <c r="B293" s="254"/>
      <c r="C293" s="254"/>
      <c r="D293" s="254"/>
      <c r="E293" s="254"/>
      <c r="F293" s="254"/>
      <c r="G293" s="254"/>
      <c r="H293" s="254"/>
      <c r="I293" s="254"/>
      <c r="J293" s="254"/>
      <c r="K293" s="254"/>
      <c r="L293" s="255"/>
    </row>
    <row r="294" spans="1:12" x14ac:dyDescent="0.25">
      <c r="A294" s="27">
        <v>109</v>
      </c>
      <c r="B294" s="192" t="s">
        <v>117</v>
      </c>
      <c r="C294" s="192"/>
      <c r="D294" s="192"/>
      <c r="E294" s="192"/>
      <c r="F294" s="192"/>
      <c r="G294" s="65"/>
      <c r="H294" s="65"/>
      <c r="I294" s="7"/>
      <c r="J294" s="7">
        <f t="shared" ref="J294:J307" si="31">I294-H294</f>
        <v>0</v>
      </c>
      <c r="K294" s="8"/>
      <c r="L294" s="96"/>
    </row>
    <row r="295" spans="1:12" x14ac:dyDescent="0.25">
      <c r="A295" s="270">
        <v>110</v>
      </c>
      <c r="B295" s="192" t="s">
        <v>88</v>
      </c>
      <c r="C295" s="192"/>
      <c r="D295" s="192"/>
      <c r="E295" s="212" t="s">
        <v>89</v>
      </c>
      <c r="F295" s="212"/>
      <c r="G295" s="65"/>
      <c r="H295" s="65"/>
      <c r="I295" s="7"/>
      <c r="J295" s="7">
        <f t="shared" si="31"/>
        <v>0</v>
      </c>
      <c r="K295" s="8"/>
      <c r="L295" s="96"/>
    </row>
    <row r="296" spans="1:12" x14ac:dyDescent="0.25">
      <c r="A296" s="270"/>
      <c r="B296" s="192"/>
      <c r="C296" s="192"/>
      <c r="D296" s="192"/>
      <c r="E296" s="212" t="s">
        <v>90</v>
      </c>
      <c r="F296" s="212"/>
      <c r="G296" s="65"/>
      <c r="H296" s="65"/>
      <c r="I296" s="7"/>
      <c r="J296" s="7">
        <f t="shared" si="31"/>
        <v>0</v>
      </c>
      <c r="K296" s="8"/>
      <c r="L296" s="96"/>
    </row>
    <row r="297" spans="1:12" x14ac:dyDescent="0.25">
      <c r="A297" s="270"/>
      <c r="B297" s="192"/>
      <c r="C297" s="192"/>
      <c r="D297" s="192"/>
      <c r="E297" s="212" t="s">
        <v>91</v>
      </c>
      <c r="F297" s="212"/>
      <c r="G297" s="65"/>
      <c r="H297" s="65"/>
      <c r="I297" s="7"/>
      <c r="J297" s="7">
        <f t="shared" si="31"/>
        <v>0</v>
      </c>
      <c r="K297" s="8"/>
      <c r="L297" s="96"/>
    </row>
    <row r="298" spans="1:12" x14ac:dyDescent="0.25">
      <c r="A298" s="270"/>
      <c r="B298" s="192"/>
      <c r="C298" s="192"/>
      <c r="D298" s="192"/>
      <c r="E298" s="212" t="s">
        <v>92</v>
      </c>
      <c r="F298" s="212"/>
      <c r="G298" s="65"/>
      <c r="H298" s="65"/>
      <c r="I298" s="7"/>
      <c r="J298" s="7">
        <f>I298-H298</f>
        <v>0</v>
      </c>
      <c r="K298" s="8"/>
      <c r="L298" s="96"/>
    </row>
    <row r="299" spans="1:12" x14ac:dyDescent="0.25">
      <c r="A299" s="270">
        <v>111</v>
      </c>
      <c r="B299" s="192" t="s">
        <v>93</v>
      </c>
      <c r="C299" s="192"/>
      <c r="D299" s="192"/>
      <c r="E299" s="212" t="s">
        <v>94</v>
      </c>
      <c r="F299" s="212"/>
      <c r="G299" s="65"/>
      <c r="H299" s="65"/>
      <c r="I299" s="7"/>
      <c r="J299" s="7">
        <f t="shared" si="31"/>
        <v>0</v>
      </c>
      <c r="K299" s="8"/>
      <c r="L299" s="96"/>
    </row>
    <row r="300" spans="1:12" x14ac:dyDescent="0.25">
      <c r="A300" s="270"/>
      <c r="B300" s="192"/>
      <c r="C300" s="192"/>
      <c r="D300" s="192"/>
      <c r="E300" s="212" t="s">
        <v>95</v>
      </c>
      <c r="F300" s="212"/>
      <c r="G300" s="65"/>
      <c r="H300" s="65"/>
      <c r="I300" s="7"/>
      <c r="J300" s="7">
        <f t="shared" si="31"/>
        <v>0</v>
      </c>
      <c r="K300" s="8"/>
      <c r="L300" s="96"/>
    </row>
    <row r="301" spans="1:12" x14ac:dyDescent="0.25">
      <c r="A301" s="270"/>
      <c r="B301" s="192"/>
      <c r="C301" s="192"/>
      <c r="D301" s="192"/>
      <c r="E301" s="192" t="s">
        <v>96</v>
      </c>
      <c r="F301" s="192"/>
      <c r="G301" s="65"/>
      <c r="H301" s="65"/>
      <c r="I301" s="7"/>
      <c r="J301" s="7">
        <f t="shared" si="31"/>
        <v>0</v>
      </c>
      <c r="K301" s="8"/>
      <c r="L301" s="96"/>
    </row>
    <row r="302" spans="1:12" x14ac:dyDescent="0.25">
      <c r="A302" s="270"/>
      <c r="B302" s="192"/>
      <c r="C302" s="192"/>
      <c r="D302" s="192"/>
      <c r="E302" s="212" t="s">
        <v>43</v>
      </c>
      <c r="F302" s="212"/>
      <c r="G302" s="65"/>
      <c r="H302" s="65"/>
      <c r="I302" s="7"/>
      <c r="J302" s="7">
        <f t="shared" si="31"/>
        <v>0</v>
      </c>
      <c r="K302" s="8"/>
      <c r="L302" s="96"/>
    </row>
    <row r="303" spans="1:12" x14ac:dyDescent="0.25">
      <c r="A303" s="270"/>
      <c r="B303" s="192"/>
      <c r="C303" s="192"/>
      <c r="D303" s="192"/>
      <c r="E303" s="192" t="s">
        <v>97</v>
      </c>
      <c r="F303" s="192"/>
      <c r="G303" s="65"/>
      <c r="H303" s="65"/>
      <c r="I303" s="7"/>
      <c r="J303" s="7">
        <f t="shared" si="31"/>
        <v>0</v>
      </c>
      <c r="K303" s="8"/>
      <c r="L303" s="96"/>
    </row>
    <row r="304" spans="1:12" x14ac:dyDescent="0.25">
      <c r="A304" s="270"/>
      <c r="B304" s="192"/>
      <c r="C304" s="192"/>
      <c r="D304" s="192"/>
      <c r="E304" s="271" t="s">
        <v>16</v>
      </c>
      <c r="F304" s="271"/>
      <c r="G304" s="66"/>
      <c r="H304" s="9">
        <f>SUM(H299:H303)</f>
        <v>0</v>
      </c>
      <c r="I304" s="9">
        <f>SUM(I299:I303)</f>
        <v>0</v>
      </c>
      <c r="J304" s="7">
        <f t="shared" si="31"/>
        <v>0</v>
      </c>
      <c r="K304" s="8"/>
      <c r="L304" s="96"/>
    </row>
    <row r="305" spans="1:12" x14ac:dyDescent="0.25">
      <c r="A305" s="270">
        <v>112</v>
      </c>
      <c r="B305" s="192" t="s">
        <v>98</v>
      </c>
      <c r="C305" s="192"/>
      <c r="D305" s="192"/>
      <c r="E305" s="272" t="s">
        <v>99</v>
      </c>
      <c r="F305" s="71" t="s">
        <v>116</v>
      </c>
      <c r="G305" s="57"/>
      <c r="H305" s="65"/>
      <c r="I305" s="7"/>
      <c r="J305" s="7">
        <f t="shared" si="31"/>
        <v>0</v>
      </c>
      <c r="K305" s="8"/>
      <c r="L305" s="96"/>
    </row>
    <row r="306" spans="1:12" x14ac:dyDescent="0.25">
      <c r="A306" s="270"/>
      <c r="B306" s="192"/>
      <c r="C306" s="192"/>
      <c r="D306" s="192"/>
      <c r="E306" s="273"/>
      <c r="F306" s="71" t="s">
        <v>118</v>
      </c>
      <c r="G306" s="57"/>
      <c r="H306" s="65"/>
      <c r="I306" s="7"/>
      <c r="J306" s="7">
        <f t="shared" si="31"/>
        <v>0</v>
      </c>
      <c r="K306" s="8"/>
      <c r="L306" s="96"/>
    </row>
    <row r="307" spans="1:12" x14ac:dyDescent="0.25">
      <c r="A307" s="270"/>
      <c r="B307" s="192"/>
      <c r="C307" s="192"/>
      <c r="D307" s="192"/>
      <c r="E307" s="266" t="s">
        <v>100</v>
      </c>
      <c r="F307" s="267"/>
      <c r="G307" s="61"/>
      <c r="H307" s="65"/>
      <c r="I307" s="45"/>
      <c r="J307" s="7">
        <f t="shared" si="31"/>
        <v>0</v>
      </c>
      <c r="K307" s="8"/>
      <c r="L307" s="96"/>
    </row>
    <row r="308" spans="1:12" x14ac:dyDescent="0.25">
      <c r="A308" s="263" t="s">
        <v>221</v>
      </c>
      <c r="B308" s="264"/>
      <c r="C308" s="264"/>
      <c r="D308" s="264"/>
      <c r="E308" s="264"/>
      <c r="F308" s="264"/>
      <c r="G308" s="264"/>
      <c r="H308" s="264"/>
      <c r="I308" s="264"/>
      <c r="J308" s="264"/>
      <c r="K308" s="264"/>
      <c r="L308" s="265"/>
    </row>
    <row r="309" spans="1:12" ht="15" customHeight="1" x14ac:dyDescent="0.25">
      <c r="A309" s="258">
        <v>113</v>
      </c>
      <c r="B309" s="260" t="s">
        <v>198</v>
      </c>
      <c r="C309" s="260"/>
      <c r="D309" s="260"/>
      <c r="E309" s="260"/>
      <c r="F309" s="260"/>
      <c r="G309" s="260"/>
      <c r="H309" s="260"/>
      <c r="I309" s="35"/>
      <c r="J309" s="102"/>
      <c r="K309" s="67"/>
      <c r="L309" s="99"/>
    </row>
    <row r="310" spans="1:12" ht="33" x14ac:dyDescent="0.25">
      <c r="A310" s="258"/>
      <c r="B310" s="216" t="s">
        <v>161</v>
      </c>
      <c r="C310" s="208"/>
      <c r="D310" s="208"/>
      <c r="E310" s="208"/>
      <c r="F310" s="209"/>
      <c r="G310" s="68"/>
      <c r="H310" s="34"/>
      <c r="I310" s="35"/>
      <c r="J310" s="102"/>
      <c r="K310" s="67"/>
      <c r="L310" s="69" t="s">
        <v>324</v>
      </c>
    </row>
    <row r="311" spans="1:12" ht="33" x14ac:dyDescent="0.25">
      <c r="A311" s="258"/>
      <c r="B311" s="216" t="s">
        <v>179</v>
      </c>
      <c r="C311" s="208"/>
      <c r="D311" s="208"/>
      <c r="E311" s="208"/>
      <c r="F311" s="209"/>
      <c r="G311" s="68"/>
      <c r="H311" s="34"/>
      <c r="I311" s="35"/>
      <c r="J311" s="102"/>
      <c r="K311" s="67"/>
      <c r="L311" s="69" t="s">
        <v>325</v>
      </c>
    </row>
    <row r="312" spans="1:12" ht="33" x14ac:dyDescent="0.25">
      <c r="A312" s="258"/>
      <c r="B312" s="216" t="s">
        <v>162</v>
      </c>
      <c r="C312" s="208"/>
      <c r="D312" s="208"/>
      <c r="E312" s="208"/>
      <c r="F312" s="209"/>
      <c r="G312" s="68"/>
      <c r="H312" s="34"/>
      <c r="I312" s="35"/>
      <c r="J312" s="102"/>
      <c r="K312" s="67"/>
      <c r="L312" s="69" t="s">
        <v>326</v>
      </c>
    </row>
    <row r="313" spans="1:12" ht="33" x14ac:dyDescent="0.25">
      <c r="A313" s="258"/>
      <c r="B313" s="216" t="s">
        <v>180</v>
      </c>
      <c r="C313" s="208"/>
      <c r="D313" s="208"/>
      <c r="E313" s="208"/>
      <c r="F313" s="209"/>
      <c r="G313" s="68"/>
      <c r="H313" s="34"/>
      <c r="I313" s="35"/>
      <c r="J313" s="102"/>
      <c r="K313" s="67"/>
      <c r="L313" s="69" t="s">
        <v>327</v>
      </c>
    </row>
    <row r="314" spans="1:12" ht="15" customHeight="1" x14ac:dyDescent="0.25">
      <c r="A314" s="258"/>
      <c r="B314" s="260" t="s">
        <v>199</v>
      </c>
      <c r="C314" s="260"/>
      <c r="D314" s="260"/>
      <c r="E314" s="260"/>
      <c r="F314" s="260"/>
      <c r="G314" s="260"/>
      <c r="H314" s="260"/>
      <c r="I314" s="35"/>
      <c r="J314" s="102"/>
      <c r="K314" s="67"/>
      <c r="L314" s="99"/>
    </row>
    <row r="315" spans="1:12" ht="33" x14ac:dyDescent="0.25">
      <c r="A315" s="258"/>
      <c r="B315" s="216" t="s">
        <v>163</v>
      </c>
      <c r="C315" s="208"/>
      <c r="D315" s="208"/>
      <c r="E315" s="208"/>
      <c r="F315" s="209"/>
      <c r="G315" s="68"/>
      <c r="H315" s="34"/>
      <c r="I315" s="35"/>
      <c r="J315" s="102"/>
      <c r="K315" s="67"/>
      <c r="L315" s="69" t="s">
        <v>328</v>
      </c>
    </row>
    <row r="316" spans="1:12" ht="33" x14ac:dyDescent="0.25">
      <c r="A316" s="258"/>
      <c r="B316" s="216" t="s">
        <v>181</v>
      </c>
      <c r="C316" s="208"/>
      <c r="D316" s="208"/>
      <c r="E316" s="208"/>
      <c r="F316" s="209"/>
      <c r="G316" s="68"/>
      <c r="H316" s="34"/>
      <c r="I316" s="35"/>
      <c r="J316" s="102"/>
      <c r="K316" s="67"/>
      <c r="L316" s="69" t="s">
        <v>325</v>
      </c>
    </row>
    <row r="317" spans="1:12" ht="33" x14ac:dyDescent="0.25">
      <c r="A317" s="258"/>
      <c r="B317" s="216" t="s">
        <v>164</v>
      </c>
      <c r="C317" s="208"/>
      <c r="D317" s="208"/>
      <c r="E317" s="208"/>
      <c r="F317" s="209"/>
      <c r="G317" s="68"/>
      <c r="H317" s="34"/>
      <c r="I317" s="35"/>
      <c r="J317" s="102"/>
      <c r="K317" s="67"/>
      <c r="L317" s="69" t="s">
        <v>326</v>
      </c>
    </row>
    <row r="318" spans="1:12" ht="33" x14ac:dyDescent="0.25">
      <c r="A318" s="259"/>
      <c r="B318" s="216" t="s">
        <v>182</v>
      </c>
      <c r="C318" s="208"/>
      <c r="D318" s="208"/>
      <c r="E318" s="208"/>
      <c r="F318" s="209"/>
      <c r="G318" s="68"/>
      <c r="H318" s="34"/>
      <c r="I318" s="35"/>
      <c r="J318" s="102"/>
      <c r="K318" s="67"/>
      <c r="L318" s="69" t="s">
        <v>327</v>
      </c>
    </row>
  </sheetData>
  <customSheetViews>
    <customSheetView guid="{2EBB09E0-67DA-41E9-8265-00F5B0C54C78}" scale="82" showPageBreaks="1" printArea="1" view="pageBreakPreview" topLeftCell="C1">
      <selection activeCell="L11" sqref="L11"/>
      <rowBreaks count="7" manualBreakCount="7">
        <brk id="73" max="11" man="1"/>
        <brk id="135" max="11" man="1"/>
        <brk id="219" max="11" man="1"/>
        <brk id="286" max="11" man="1"/>
        <brk id="358" max="11" man="1"/>
        <brk id="396" max="11" man="1"/>
        <brk id="460" max="11" man="1"/>
      </rowBreaks>
      <pageMargins left="0.7" right="0.7" top="0.75" bottom="0.75" header="0.3" footer="0.3"/>
      <pageSetup paperSize="9" scale="43" fitToHeight="0" orientation="landscape" r:id="rId1"/>
    </customSheetView>
    <customSheetView guid="{5C8A204A-8BF3-4F72-877E-C51AF3345954}" showPageBreaks="1" printArea="1" view="pageBreakPreview" topLeftCell="A4">
      <selection activeCell="J13" sqref="J13"/>
      <rowBreaks count="7" manualBreakCount="7">
        <brk id="73" max="9" man="1"/>
        <brk id="139" max="9" man="1"/>
        <brk id="214" max="9" man="1"/>
        <brk id="275" max="9" man="1"/>
        <brk id="350" max="9" man="1"/>
        <brk id="406" max="9" man="1"/>
        <brk id="484" max="9" man="1"/>
      </rowBreaks>
      <pageMargins left="0.7" right="0.7" top="0.75" bottom="0.75" header="0.3" footer="0.3"/>
      <pageSetup paperSize="9" scale="53" fitToHeight="0" orientation="portrait" r:id="rId2"/>
    </customSheetView>
    <customSheetView guid="{85BE1F0F-E626-4557-8C18-E619092754FC}" scale="82" showPageBreaks="1" printArea="1" view="pageBreakPreview">
      <selection activeCell="A4" sqref="A4"/>
      <rowBreaks count="7" manualBreakCount="7">
        <brk id="73" max="9" man="1"/>
        <brk id="137" max="9" man="1"/>
        <brk id="223" max="9" man="1"/>
        <brk id="290" max="9" man="1"/>
        <brk id="362" max="9" man="1"/>
        <brk id="404" max="9" man="1"/>
        <brk id="475" max="9" man="1"/>
      </rowBreaks>
      <pageMargins left="0.7" right="0.7" top="0.75" bottom="0.75" header="0.3" footer="0.3"/>
      <pageSetup paperSize="9" scale="43" fitToHeight="0" orientation="landscape" r:id="rId3"/>
    </customSheetView>
    <customSheetView guid="{67DA9FA9-CE6F-42D4-8C07-EAA26FE589AF}" scale="69" showPageBreaks="1" printArea="1" topLeftCell="A105">
      <selection activeCell="B108" sqref="B108:E118"/>
      <rowBreaks count="10" manualBreakCount="10">
        <brk id="73" max="11" man="1"/>
        <brk id="136" max="11" man="1"/>
        <brk id="170" max="11" man="1"/>
        <brk id="224" max="11" man="1"/>
        <brk id="274" max="11" man="1"/>
        <brk id="293" max="11" man="1"/>
        <brk id="349" max="11" man="1"/>
        <brk id="369" max="11" man="1"/>
        <brk id="412" max="11" man="1"/>
        <brk id="485" max="11" man="1"/>
      </rowBreaks>
      <pageMargins left="0.7" right="0.7" top="0.75" bottom="0.75" header="0.3" footer="0.3"/>
      <pageSetup paperSize="9" scale="42" fitToHeight="0" orientation="landscape" r:id="rId4"/>
    </customSheetView>
  </customSheetViews>
  <mergeCells count="426">
    <mergeCell ref="L241:L246"/>
    <mergeCell ref="B170:F170"/>
    <mergeCell ref="B84:F84"/>
    <mergeCell ref="B161:D163"/>
    <mergeCell ref="A122:L122"/>
    <mergeCell ref="B176:D178"/>
    <mergeCell ref="B136:F136"/>
    <mergeCell ref="E236:F236"/>
    <mergeCell ref="E237:F237"/>
    <mergeCell ref="D238:D240"/>
    <mergeCell ref="E243:F243"/>
    <mergeCell ref="E238:F238"/>
    <mergeCell ref="D241:D243"/>
    <mergeCell ref="E241:F241"/>
    <mergeCell ref="E239:F239"/>
    <mergeCell ref="D244:D246"/>
    <mergeCell ref="E244:F244"/>
    <mergeCell ref="E234:F234"/>
    <mergeCell ref="D229:D231"/>
    <mergeCell ref="E229:F229"/>
    <mergeCell ref="L211:L216"/>
    <mergeCell ref="L164:L166"/>
    <mergeCell ref="E166:F166"/>
    <mergeCell ref="E161:F161"/>
    <mergeCell ref="E163:F163"/>
    <mergeCell ref="L161:L163"/>
    <mergeCell ref="E159:F159"/>
    <mergeCell ref="E115:F115"/>
    <mergeCell ref="E116:F116"/>
    <mergeCell ref="E130:F130"/>
    <mergeCell ref="E127:F127"/>
    <mergeCell ref="E128:F128"/>
    <mergeCell ref="B119:F119"/>
    <mergeCell ref="A131:L131"/>
    <mergeCell ref="B138:F138"/>
    <mergeCell ref="E152:F152"/>
    <mergeCell ref="E153:F153"/>
    <mergeCell ref="B151:D153"/>
    <mergeCell ref="B127:D130"/>
    <mergeCell ref="B146:F146"/>
    <mergeCell ref="A158:A160"/>
    <mergeCell ref="B140:D144"/>
    <mergeCell ref="E140:F140"/>
    <mergeCell ref="E141:F141"/>
    <mergeCell ref="E142:F142"/>
    <mergeCell ref="B154:F154"/>
    <mergeCell ref="E144:F144"/>
    <mergeCell ref="A145:L145"/>
    <mergeCell ref="B17:F17"/>
    <mergeCell ref="B18:F18"/>
    <mergeCell ref="B78:F78"/>
    <mergeCell ref="A203:L203"/>
    <mergeCell ref="A211:A216"/>
    <mergeCell ref="D211:D213"/>
    <mergeCell ref="E211:F211"/>
    <mergeCell ref="E212:F212"/>
    <mergeCell ref="E50:F50"/>
    <mergeCell ref="E52:E55"/>
    <mergeCell ref="B44:F44"/>
    <mergeCell ref="E46:F46"/>
    <mergeCell ref="B56:F56"/>
    <mergeCell ref="B57:F57"/>
    <mergeCell ref="A139:L139"/>
    <mergeCell ref="A161:A163"/>
    <mergeCell ref="B106:F106"/>
    <mergeCell ref="B109:F109"/>
    <mergeCell ref="E51:F51"/>
    <mergeCell ref="B59:F59"/>
    <mergeCell ref="A164:A166"/>
    <mergeCell ref="B164:D166"/>
    <mergeCell ref="A80:A81"/>
    <mergeCell ref="E162:F162"/>
    <mergeCell ref="B43:F43"/>
    <mergeCell ref="D35:F35"/>
    <mergeCell ref="D28:F28"/>
    <mergeCell ref="B45:F45"/>
    <mergeCell ref="E47:F47"/>
    <mergeCell ref="B40:F40"/>
    <mergeCell ref="B39:E39"/>
    <mergeCell ref="B41:E41"/>
    <mergeCell ref="B42:F42"/>
    <mergeCell ref="A3:L3"/>
    <mergeCell ref="D30:F30"/>
    <mergeCell ref="D31:F31"/>
    <mergeCell ref="D32:F32"/>
    <mergeCell ref="D33:F33"/>
    <mergeCell ref="D34:F34"/>
    <mergeCell ref="D37:F37"/>
    <mergeCell ref="A30:A37"/>
    <mergeCell ref="B30:C37"/>
    <mergeCell ref="D29:F29"/>
    <mergeCell ref="D24:F24"/>
    <mergeCell ref="D27:F27"/>
    <mergeCell ref="D22:F22"/>
    <mergeCell ref="D23:F23"/>
    <mergeCell ref="D25:F25"/>
    <mergeCell ref="D26:F26"/>
    <mergeCell ref="B22:C29"/>
    <mergeCell ref="D36:F36"/>
    <mergeCell ref="B4:F4"/>
    <mergeCell ref="B6:F6"/>
    <mergeCell ref="B7:F7"/>
    <mergeCell ref="B20:E20"/>
    <mergeCell ref="B21:E21"/>
    <mergeCell ref="B8:F8"/>
    <mergeCell ref="A39:A42"/>
    <mergeCell ref="B63:F63"/>
    <mergeCell ref="A62:A63"/>
    <mergeCell ref="A135:L135"/>
    <mergeCell ref="L148:L150"/>
    <mergeCell ref="E104:F104"/>
    <mergeCell ref="E105:F105"/>
    <mergeCell ref="A140:A144"/>
    <mergeCell ref="B137:F137"/>
    <mergeCell ref="B132:F132"/>
    <mergeCell ref="B133:F133"/>
    <mergeCell ref="B103:F103"/>
    <mergeCell ref="E48:F48"/>
    <mergeCell ref="E49:F49"/>
    <mergeCell ref="B46:D55"/>
    <mergeCell ref="B68:F68"/>
    <mergeCell ref="B61:F61"/>
    <mergeCell ref="E126:F126"/>
    <mergeCell ref="B58:F58"/>
    <mergeCell ref="B76:F76"/>
    <mergeCell ref="B95:E95"/>
    <mergeCell ref="B96:E96"/>
    <mergeCell ref="E143:F143"/>
    <mergeCell ref="B70:F70"/>
    <mergeCell ref="A58:A60"/>
    <mergeCell ref="B104:D105"/>
    <mergeCell ref="A115:A116"/>
    <mergeCell ref="B134:F134"/>
    <mergeCell ref="B114:F114"/>
    <mergeCell ref="B115:D116"/>
    <mergeCell ref="B60:F60"/>
    <mergeCell ref="A70:A73"/>
    <mergeCell ref="A74:A75"/>
    <mergeCell ref="A78:A79"/>
    <mergeCell ref="E125:F125"/>
    <mergeCell ref="B113:F113"/>
    <mergeCell ref="B108:F108"/>
    <mergeCell ref="B123:F123"/>
    <mergeCell ref="A107:L107"/>
    <mergeCell ref="A104:A105"/>
    <mergeCell ref="B86:F86"/>
    <mergeCell ref="B90:F90"/>
    <mergeCell ref="B121:F121"/>
    <mergeCell ref="B80:F80"/>
    <mergeCell ref="B82:F82"/>
    <mergeCell ref="B83:F83"/>
    <mergeCell ref="B62:E62"/>
    <mergeCell ref="B64:E64"/>
    <mergeCell ref="B66:E66"/>
    <mergeCell ref="B74:E75"/>
    <mergeCell ref="B67:F67"/>
    <mergeCell ref="B110:F110"/>
    <mergeCell ref="B124:F124"/>
    <mergeCell ref="B125:D126"/>
    <mergeCell ref="E129:F129"/>
    <mergeCell ref="B112:F112"/>
    <mergeCell ref="A111:L111"/>
    <mergeCell ref="A117:L117"/>
    <mergeCell ref="B118:F118"/>
    <mergeCell ref="B69:F69"/>
    <mergeCell ref="B71:F71"/>
    <mergeCell ref="B93:F93"/>
    <mergeCell ref="B91:F91"/>
    <mergeCell ref="B92:F92"/>
    <mergeCell ref="B72:F72"/>
    <mergeCell ref="B81:F81"/>
    <mergeCell ref="A102:L102"/>
    <mergeCell ref="A125:A126"/>
    <mergeCell ref="A127:A130"/>
    <mergeCell ref="A97:A101"/>
    <mergeCell ref="B97:E101"/>
    <mergeCell ref="A1:L1"/>
    <mergeCell ref="A2:L2"/>
    <mergeCell ref="A5:L5"/>
    <mergeCell ref="A11:L11"/>
    <mergeCell ref="A19:L19"/>
    <mergeCell ref="A38:L38"/>
    <mergeCell ref="A77:L77"/>
    <mergeCell ref="A94:L94"/>
    <mergeCell ref="A22:A29"/>
    <mergeCell ref="A46:A57"/>
    <mergeCell ref="A68:A69"/>
    <mergeCell ref="B79:F79"/>
    <mergeCell ref="B88:F88"/>
    <mergeCell ref="B89:F89"/>
    <mergeCell ref="B87:F87"/>
    <mergeCell ref="B85:L85"/>
    <mergeCell ref="B73:F73"/>
    <mergeCell ref="B9:F9"/>
    <mergeCell ref="B10:F10"/>
    <mergeCell ref="B12:F12"/>
    <mergeCell ref="B13:F13"/>
    <mergeCell ref="B15:F15"/>
    <mergeCell ref="B14:F14"/>
    <mergeCell ref="B16:F16"/>
    <mergeCell ref="L46:L55"/>
    <mergeCell ref="A64:A65"/>
    <mergeCell ref="B65:F65"/>
    <mergeCell ref="B120:F120"/>
    <mergeCell ref="B260:F260"/>
    <mergeCell ref="B261:F261"/>
    <mergeCell ref="E240:F240"/>
    <mergeCell ref="E228:F228"/>
    <mergeCell ref="B217:C222"/>
    <mergeCell ref="D217:D219"/>
    <mergeCell ref="A253:A258"/>
    <mergeCell ref="E250:F250"/>
    <mergeCell ref="D253:D255"/>
    <mergeCell ref="E253:F253"/>
    <mergeCell ref="E254:F254"/>
    <mergeCell ref="E255:F255"/>
    <mergeCell ref="B247:C252"/>
    <mergeCell ref="D247:D249"/>
    <mergeCell ref="E247:F247"/>
    <mergeCell ref="B235:C240"/>
    <mergeCell ref="E242:F242"/>
    <mergeCell ref="E226:F226"/>
    <mergeCell ref="E251:F251"/>
    <mergeCell ref="E235:F235"/>
    <mergeCell ref="A289:A290"/>
    <mergeCell ref="E264:F264"/>
    <mergeCell ref="B267:F267"/>
    <mergeCell ref="B268:F268"/>
    <mergeCell ref="B269:F269"/>
    <mergeCell ref="B263:D266"/>
    <mergeCell ref="A262:L262"/>
    <mergeCell ref="A263:A269"/>
    <mergeCell ref="L263:L266"/>
    <mergeCell ref="E265:F265"/>
    <mergeCell ref="E266:F266"/>
    <mergeCell ref="E263:F263"/>
    <mergeCell ref="B279:E279"/>
    <mergeCell ref="B282:F282"/>
    <mergeCell ref="B283:F283"/>
    <mergeCell ref="E286:F286"/>
    <mergeCell ref="E285:F285"/>
    <mergeCell ref="E287:F287"/>
    <mergeCell ref="E288:F288"/>
    <mergeCell ref="B285:D286"/>
    <mergeCell ref="B287:D288"/>
    <mergeCell ref="A284:L284"/>
    <mergeCell ref="A287:A288"/>
    <mergeCell ref="L289:L290"/>
    <mergeCell ref="A217:A228"/>
    <mergeCell ref="A229:A240"/>
    <mergeCell ref="A270:A274"/>
    <mergeCell ref="A276:A278"/>
    <mergeCell ref="B281:F281"/>
    <mergeCell ref="E278:F278"/>
    <mergeCell ref="E270:F270"/>
    <mergeCell ref="B270:D274"/>
    <mergeCell ref="E222:F222"/>
    <mergeCell ref="E224:F224"/>
    <mergeCell ref="E225:F225"/>
    <mergeCell ref="E227:F227"/>
    <mergeCell ref="E218:F218"/>
    <mergeCell ref="E219:F219"/>
    <mergeCell ref="D220:D222"/>
    <mergeCell ref="E220:F220"/>
    <mergeCell ref="E221:F221"/>
    <mergeCell ref="D256:D258"/>
    <mergeCell ref="E252:F252"/>
    <mergeCell ref="E274:F274"/>
    <mergeCell ref="E217:F217"/>
    <mergeCell ref="B223:C228"/>
    <mergeCell ref="D223:D225"/>
    <mergeCell ref="E223:F223"/>
    <mergeCell ref="A299:A304"/>
    <mergeCell ref="A305:A307"/>
    <mergeCell ref="E304:F304"/>
    <mergeCell ref="A295:A298"/>
    <mergeCell ref="A293:L293"/>
    <mergeCell ref="B305:D307"/>
    <mergeCell ref="E305:E306"/>
    <mergeCell ref="E307:F307"/>
    <mergeCell ref="B294:F294"/>
    <mergeCell ref="E297:F297"/>
    <mergeCell ref="E298:F298"/>
    <mergeCell ref="B299:D304"/>
    <mergeCell ref="E299:F299"/>
    <mergeCell ref="E300:F300"/>
    <mergeCell ref="E301:F301"/>
    <mergeCell ref="E302:F302"/>
    <mergeCell ref="E303:F303"/>
    <mergeCell ref="E290:F290"/>
    <mergeCell ref="E248:F248"/>
    <mergeCell ref="E249:F249"/>
    <mergeCell ref="A309:A318"/>
    <mergeCell ref="B309:H309"/>
    <mergeCell ref="B314:H314"/>
    <mergeCell ref="B310:F310"/>
    <mergeCell ref="B311:F311"/>
    <mergeCell ref="B312:F312"/>
    <mergeCell ref="B313:F313"/>
    <mergeCell ref="B315:F315"/>
    <mergeCell ref="B316:F316"/>
    <mergeCell ref="B317:F317"/>
    <mergeCell ref="B318:F318"/>
    <mergeCell ref="A291:A292"/>
    <mergeCell ref="A308:L308"/>
    <mergeCell ref="B291:D292"/>
    <mergeCell ref="E291:F291"/>
    <mergeCell ref="E292:F292"/>
    <mergeCell ref="E271:F271"/>
    <mergeCell ref="E272:F272"/>
    <mergeCell ref="E273:F273"/>
    <mergeCell ref="A285:A286"/>
    <mergeCell ref="B289:D290"/>
    <mergeCell ref="L291:L292"/>
    <mergeCell ref="B211:C216"/>
    <mergeCell ref="D226:D228"/>
    <mergeCell ref="B295:D298"/>
    <mergeCell ref="E295:F295"/>
    <mergeCell ref="E296:F296"/>
    <mergeCell ref="B280:F280"/>
    <mergeCell ref="E230:F230"/>
    <mergeCell ref="E231:F231"/>
    <mergeCell ref="D235:D237"/>
    <mergeCell ref="B229:C234"/>
    <mergeCell ref="B276:D278"/>
    <mergeCell ref="B275:F275"/>
    <mergeCell ref="E276:F276"/>
    <mergeCell ref="E277:F277"/>
    <mergeCell ref="A259:L259"/>
    <mergeCell ref="A247:A252"/>
    <mergeCell ref="E256:F256"/>
    <mergeCell ref="E257:F257"/>
    <mergeCell ref="E258:F258"/>
    <mergeCell ref="B253:C258"/>
    <mergeCell ref="D250:D252"/>
    <mergeCell ref="E289:F289"/>
    <mergeCell ref="E216:F216"/>
    <mergeCell ref="D232:D234"/>
    <mergeCell ref="E232:F232"/>
    <mergeCell ref="E233:F233"/>
    <mergeCell ref="E215:F215"/>
    <mergeCell ref="E173:F173"/>
    <mergeCell ref="E176:F176"/>
    <mergeCell ref="A183:L183"/>
    <mergeCell ref="B179:F179"/>
    <mergeCell ref="B184:F184"/>
    <mergeCell ref="B191:F191"/>
    <mergeCell ref="B189:F189"/>
    <mergeCell ref="B190:F190"/>
    <mergeCell ref="B195:F195"/>
    <mergeCell ref="B173:D175"/>
    <mergeCell ref="E206:F206"/>
    <mergeCell ref="E207:F207"/>
    <mergeCell ref="D208:D210"/>
    <mergeCell ref="E208:F208"/>
    <mergeCell ref="E209:F209"/>
    <mergeCell ref="E210:F210"/>
    <mergeCell ref="E213:F213"/>
    <mergeCell ref="B205:C210"/>
    <mergeCell ref="E214:F214"/>
    <mergeCell ref="D214:D216"/>
    <mergeCell ref="A241:A246"/>
    <mergeCell ref="B241:C246"/>
    <mergeCell ref="B200:F200"/>
    <mergeCell ref="B201:F201"/>
    <mergeCell ref="B196:F196"/>
    <mergeCell ref="A194:A196"/>
    <mergeCell ref="B186:F186"/>
    <mergeCell ref="B198:F198"/>
    <mergeCell ref="E245:F245"/>
    <mergeCell ref="E246:F246"/>
    <mergeCell ref="A204:K204"/>
    <mergeCell ref="A205:A210"/>
    <mergeCell ref="D205:D207"/>
    <mergeCell ref="E205:F205"/>
    <mergeCell ref="A197:L197"/>
    <mergeCell ref="B194:F194"/>
    <mergeCell ref="L198:L202"/>
    <mergeCell ref="A186:A188"/>
    <mergeCell ref="A190:A191"/>
    <mergeCell ref="A198:A202"/>
    <mergeCell ref="B202:F202"/>
    <mergeCell ref="B199:F199"/>
    <mergeCell ref="B187:F187"/>
    <mergeCell ref="B188:F188"/>
    <mergeCell ref="E164:F164"/>
    <mergeCell ref="E165:F165"/>
    <mergeCell ref="A193:L193"/>
    <mergeCell ref="E177:F177"/>
    <mergeCell ref="L173:L174"/>
    <mergeCell ref="A167:A169"/>
    <mergeCell ref="B167:D169"/>
    <mergeCell ref="E167:F167"/>
    <mergeCell ref="B185:F185"/>
    <mergeCell ref="B192:F192"/>
    <mergeCell ref="B171:F171"/>
    <mergeCell ref="B172:F172"/>
    <mergeCell ref="E169:F169"/>
    <mergeCell ref="L176:L177"/>
    <mergeCell ref="B180:F180"/>
    <mergeCell ref="B181:F181"/>
    <mergeCell ref="B182:F182"/>
    <mergeCell ref="A173:A175"/>
    <mergeCell ref="A170:A172"/>
    <mergeCell ref="A176:A177"/>
    <mergeCell ref="E174:F174"/>
    <mergeCell ref="E175:F175"/>
    <mergeCell ref="L167:L168"/>
    <mergeCell ref="E168:F168"/>
    <mergeCell ref="A147:L147"/>
    <mergeCell ref="E151:F151"/>
    <mergeCell ref="E149:F149"/>
    <mergeCell ref="L158:L160"/>
    <mergeCell ref="B158:D160"/>
    <mergeCell ref="L140:L143"/>
    <mergeCell ref="B157:F157"/>
    <mergeCell ref="A148:A150"/>
    <mergeCell ref="E160:F160"/>
    <mergeCell ref="A151:A153"/>
    <mergeCell ref="E158:F158"/>
    <mergeCell ref="E150:F150"/>
    <mergeCell ref="E148:F148"/>
    <mergeCell ref="B148:D150"/>
    <mergeCell ref="B155:F155"/>
    <mergeCell ref="B156:F156"/>
    <mergeCell ref="A155:A157"/>
  </mergeCells>
  <conditionalFormatting sqref="J6:J10">
    <cfRule type="colorScale" priority="34">
      <colorScale>
        <cfvo type="num" val="&quot;&lt;0&quot;"/>
        <cfvo type="num" val="0"/>
        <cfvo type="num" val="&quot;&lt;0&quot;"/>
        <color rgb="FFF8696B"/>
        <color rgb="FF92D050"/>
        <color rgb="FF63BE7B"/>
      </colorScale>
    </cfRule>
    <cfRule type="cellIs" dxfId="14" priority="36" stopIfTrue="1" operator="lessThan">
      <formula>0</formula>
    </cfRule>
  </conditionalFormatting>
  <conditionalFormatting sqref="J285:J292 J294:J307 J260:J261 J263:J268 J270:J278 J184:J192 J198:J202 J146 J136:J138 J140:J144 J123:J130 J132:J134 J108:J110 J97:J101 J280:J283 J6:J10 J78:J84 J86:J93 J103:J106 J112:J116 J148:J182 J194:J196 J205:J234 J241:J252 J254:J255 J257:J258">
    <cfRule type="cellIs" dxfId="13" priority="35" stopIfTrue="1" operator="lessThan">
      <formula>0</formula>
    </cfRule>
  </conditionalFormatting>
  <conditionalFormatting sqref="K7">
    <cfRule type="aboveAverage" dxfId="12" priority="33" stopIfTrue="1"/>
  </conditionalFormatting>
  <conditionalFormatting sqref="K7:K10">
    <cfRule type="colorScale" priority="32">
      <colorScale>
        <cfvo type="num" val="&quot;if g7&gt;f7*2&quot;"/>
        <cfvo type="num" val="0"/>
        <cfvo type="num" val="&quot;if g7&lt;0&quot;"/>
        <color rgb="FFF8696B"/>
        <color rgb="FF92D050"/>
        <color rgb="FFFF0000"/>
      </colorScale>
    </cfRule>
  </conditionalFormatting>
  <conditionalFormatting sqref="H235:J235 J236:J240">
    <cfRule type="cellIs" dxfId="11" priority="2" stopIfTrue="1" operator="lessThan">
      <formula>0</formula>
    </cfRule>
  </conditionalFormatting>
  <conditionalFormatting sqref="G235:G240">
    <cfRule type="cellIs" dxfId="10" priority="1" stopIfTrue="1" operator="lessThan">
      <formula>0</formula>
    </cfRule>
  </conditionalFormatting>
  <printOptions horizontalCentered="1"/>
  <pageMargins left="0.17" right="0.17" top="0.43307086614173201" bottom="0.39370078740157499" header="0.21" footer="0.31496062992126"/>
  <pageSetup paperSize="9" scale="50"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54"/>
  <sheetViews>
    <sheetView tabSelected="1" view="pageBreakPreview" zoomScale="70" zoomScaleNormal="87" zoomScaleSheetLayoutView="70" workbookViewId="0">
      <pane ySplit="4" topLeftCell="A8" activePane="bottomLeft" state="frozen"/>
      <selection pane="bottomLeft" activeCell="K48" sqref="K48:K53"/>
    </sheetView>
  </sheetViews>
  <sheetFormatPr defaultColWidth="9.140625" defaultRowHeight="16.5" x14ac:dyDescent="0.25"/>
  <cols>
    <col min="1" max="1" width="10.42578125" style="145" customWidth="1"/>
    <col min="2" max="4" width="16.7109375" style="110" customWidth="1"/>
    <col min="5" max="5" width="20.5703125" style="110" customWidth="1"/>
    <col min="6" max="6" width="28.140625" style="110" customWidth="1"/>
    <col min="7" max="7" width="18.85546875" style="110" customWidth="1"/>
    <col min="8" max="8" width="19.85546875" style="110" customWidth="1"/>
    <col min="9" max="9" width="19.42578125" style="110" customWidth="1"/>
    <col min="10" max="10" width="17.85546875" style="114" bestFit="1" customWidth="1"/>
    <col min="11" max="11" width="38.42578125" style="110" customWidth="1"/>
    <col min="12" max="12" width="77.85546875" style="144" customWidth="1"/>
    <col min="13" max="16384" width="9.140625" style="110"/>
  </cols>
  <sheetData>
    <row r="1" spans="1:12" ht="25.5" customHeight="1" x14ac:dyDescent="0.25">
      <c r="A1" s="395" t="s">
        <v>363</v>
      </c>
      <c r="B1" s="395"/>
      <c r="C1" s="395"/>
      <c r="D1" s="395"/>
      <c r="E1" s="395"/>
      <c r="F1" s="395"/>
      <c r="G1" s="395"/>
      <c r="H1" s="395"/>
      <c r="I1" s="395"/>
      <c r="J1" s="395"/>
      <c r="K1" s="395"/>
      <c r="L1" s="395"/>
    </row>
    <row r="2" spans="1:12" ht="21" customHeight="1" x14ac:dyDescent="0.25">
      <c r="A2" s="395" t="s">
        <v>554</v>
      </c>
      <c r="B2" s="395"/>
      <c r="C2" s="395"/>
      <c r="D2" s="395"/>
      <c r="E2" s="395"/>
      <c r="F2" s="395"/>
      <c r="G2" s="395"/>
      <c r="H2" s="395"/>
      <c r="I2" s="395"/>
      <c r="J2" s="395"/>
      <c r="K2" s="395"/>
      <c r="L2" s="395"/>
    </row>
    <row r="3" spans="1:12" ht="25.5" customHeight="1" x14ac:dyDescent="0.25">
      <c r="A3" s="396" t="s">
        <v>579</v>
      </c>
      <c r="B3" s="396"/>
      <c r="C3" s="396"/>
      <c r="D3" s="396"/>
      <c r="E3" s="396"/>
      <c r="F3" s="396"/>
      <c r="G3" s="396"/>
      <c r="H3" s="396"/>
      <c r="I3" s="396"/>
      <c r="J3" s="396"/>
      <c r="K3" s="396"/>
      <c r="L3" s="396"/>
    </row>
    <row r="4" spans="1:12" ht="102" customHeight="1" x14ac:dyDescent="0.25">
      <c r="A4" s="129" t="s">
        <v>1</v>
      </c>
      <c r="B4" s="397" t="s">
        <v>2</v>
      </c>
      <c r="C4" s="397"/>
      <c r="D4" s="397"/>
      <c r="E4" s="397"/>
      <c r="F4" s="397"/>
      <c r="G4" s="129" t="s">
        <v>511</v>
      </c>
      <c r="H4" s="129" t="s">
        <v>533</v>
      </c>
      <c r="I4" s="129" t="s">
        <v>587</v>
      </c>
      <c r="J4" s="129" t="s">
        <v>3</v>
      </c>
      <c r="K4" s="129" t="s">
        <v>331</v>
      </c>
      <c r="L4" s="129" t="s">
        <v>201</v>
      </c>
    </row>
    <row r="5" spans="1:12" x14ac:dyDescent="0.25">
      <c r="A5" s="366" t="s">
        <v>4</v>
      </c>
      <c r="B5" s="366"/>
      <c r="C5" s="366"/>
      <c r="D5" s="366"/>
      <c r="E5" s="366"/>
      <c r="F5" s="366"/>
      <c r="G5" s="366"/>
      <c r="H5" s="366"/>
      <c r="I5" s="366"/>
      <c r="J5" s="366"/>
      <c r="K5" s="366"/>
      <c r="L5" s="366"/>
    </row>
    <row r="6" spans="1:12" ht="28.5" customHeight="1" x14ac:dyDescent="0.25">
      <c r="A6" s="45">
        <v>1</v>
      </c>
      <c r="B6" s="318" t="s">
        <v>5</v>
      </c>
      <c r="C6" s="318"/>
      <c r="D6" s="318"/>
      <c r="E6" s="318"/>
      <c r="F6" s="318"/>
      <c r="G6" s="133">
        <v>0</v>
      </c>
      <c r="H6" s="133">
        <v>12</v>
      </c>
      <c r="I6" s="133">
        <v>12</v>
      </c>
      <c r="J6" s="108">
        <v>0</v>
      </c>
      <c r="K6" s="108"/>
      <c r="L6" s="136" t="s">
        <v>392</v>
      </c>
    </row>
    <row r="7" spans="1:12" ht="28.5" customHeight="1" x14ac:dyDescent="0.25">
      <c r="A7" s="130">
        <v>2</v>
      </c>
      <c r="B7" s="318" t="s">
        <v>6</v>
      </c>
      <c r="C7" s="318"/>
      <c r="D7" s="318"/>
      <c r="E7" s="318"/>
      <c r="F7" s="318"/>
      <c r="G7" s="133">
        <v>0</v>
      </c>
      <c r="H7" s="125">
        <v>23</v>
      </c>
      <c r="I7" s="108">
        <v>23</v>
      </c>
      <c r="J7" s="108">
        <v>0</v>
      </c>
      <c r="K7" s="108"/>
      <c r="L7" s="136" t="s">
        <v>392</v>
      </c>
    </row>
    <row r="8" spans="1:12" ht="28.5" customHeight="1" x14ac:dyDescent="0.25">
      <c r="A8" s="130">
        <v>3</v>
      </c>
      <c r="B8" s="318" t="s">
        <v>7</v>
      </c>
      <c r="C8" s="318"/>
      <c r="D8" s="318"/>
      <c r="E8" s="318"/>
      <c r="F8" s="318"/>
      <c r="G8" s="133">
        <v>0</v>
      </c>
      <c r="H8" s="125">
        <v>28</v>
      </c>
      <c r="I8" s="108">
        <v>28</v>
      </c>
      <c r="J8" s="108">
        <v>0</v>
      </c>
      <c r="K8" s="108"/>
      <c r="L8" s="136" t="s">
        <v>392</v>
      </c>
    </row>
    <row r="9" spans="1:12" ht="28.5" customHeight="1" x14ac:dyDescent="0.25">
      <c r="A9" s="130">
        <v>4</v>
      </c>
      <c r="B9" s="192" t="s">
        <v>8</v>
      </c>
      <c r="C9" s="192"/>
      <c r="D9" s="192"/>
      <c r="E9" s="192"/>
      <c r="F9" s="192"/>
      <c r="G9" s="125">
        <v>0</v>
      </c>
      <c r="H9" s="125">
        <v>830</v>
      </c>
      <c r="I9" s="108">
        <v>830</v>
      </c>
      <c r="J9" s="108">
        <v>0</v>
      </c>
      <c r="K9" s="108"/>
      <c r="L9" s="136" t="s">
        <v>392</v>
      </c>
    </row>
    <row r="10" spans="1:12" ht="28.5" customHeight="1" x14ac:dyDescent="0.25">
      <c r="A10" s="151">
        <v>5</v>
      </c>
      <c r="B10" s="398" t="s">
        <v>9</v>
      </c>
      <c r="C10" s="398"/>
      <c r="D10" s="398"/>
      <c r="E10" s="398"/>
      <c r="F10" s="398"/>
      <c r="G10" s="146">
        <v>0</v>
      </c>
      <c r="H10" s="146">
        <v>757</v>
      </c>
      <c r="I10" s="82">
        <v>757</v>
      </c>
      <c r="J10" s="82">
        <v>0</v>
      </c>
      <c r="K10" s="82"/>
      <c r="L10" s="152" t="s">
        <v>392</v>
      </c>
    </row>
    <row r="11" spans="1:12" s="153" customFormat="1" ht="27.75" customHeight="1" x14ac:dyDescent="0.25">
      <c r="A11" s="399">
        <v>6</v>
      </c>
      <c r="B11" s="407" t="s">
        <v>442</v>
      </c>
      <c r="C11" s="408"/>
      <c r="D11" s="408"/>
      <c r="E11" s="408"/>
      <c r="F11" s="409"/>
      <c r="G11" s="117">
        <v>0</v>
      </c>
      <c r="H11" s="117">
        <v>4</v>
      </c>
      <c r="I11" s="117">
        <v>4</v>
      </c>
      <c r="J11" s="115">
        <v>0</v>
      </c>
      <c r="K11" s="148"/>
      <c r="L11" s="149" t="s">
        <v>443</v>
      </c>
    </row>
    <row r="12" spans="1:12" s="111" customFormat="1" ht="24.75" customHeight="1" x14ac:dyDescent="0.25">
      <c r="A12" s="399"/>
      <c r="B12" s="367" t="s">
        <v>120</v>
      </c>
      <c r="C12" s="367"/>
      <c r="D12" s="367"/>
      <c r="E12" s="367"/>
      <c r="F12" s="367"/>
      <c r="G12" s="115">
        <v>0</v>
      </c>
      <c r="H12" s="115">
        <v>0</v>
      </c>
      <c r="I12" s="115">
        <v>0</v>
      </c>
      <c r="J12" s="115">
        <v>0</v>
      </c>
      <c r="K12" s="121"/>
      <c r="L12" s="134" t="s">
        <v>411</v>
      </c>
    </row>
    <row r="13" spans="1:12" s="111" customFormat="1" ht="24.75" customHeight="1" x14ac:dyDescent="0.25">
      <c r="A13" s="128">
        <v>7</v>
      </c>
      <c r="B13" s="367" t="s">
        <v>121</v>
      </c>
      <c r="C13" s="367"/>
      <c r="D13" s="367"/>
      <c r="E13" s="367"/>
      <c r="F13" s="367"/>
      <c r="G13" s="115">
        <v>0</v>
      </c>
      <c r="H13" s="115">
        <v>1</v>
      </c>
      <c r="I13" s="115">
        <v>1</v>
      </c>
      <c r="J13" s="115">
        <v>0</v>
      </c>
      <c r="K13" s="121"/>
      <c r="L13" s="134" t="s">
        <v>411</v>
      </c>
    </row>
    <row r="14" spans="1:12" s="111" customFormat="1" ht="24.75" customHeight="1" x14ac:dyDescent="0.25">
      <c r="A14" s="128">
        <v>8</v>
      </c>
      <c r="B14" s="367" t="s">
        <v>122</v>
      </c>
      <c r="C14" s="367"/>
      <c r="D14" s="367"/>
      <c r="E14" s="367"/>
      <c r="F14" s="367"/>
      <c r="G14" s="115">
        <v>0</v>
      </c>
      <c r="H14" s="115">
        <v>1</v>
      </c>
      <c r="I14" s="115">
        <v>1</v>
      </c>
      <c r="J14" s="115">
        <v>0</v>
      </c>
      <c r="K14" s="121"/>
      <c r="L14" s="134" t="s">
        <v>411</v>
      </c>
    </row>
    <row r="15" spans="1:12" s="111" customFormat="1" ht="24.75" customHeight="1" x14ac:dyDescent="0.25">
      <c r="A15" s="128">
        <v>9</v>
      </c>
      <c r="B15" s="367" t="s">
        <v>123</v>
      </c>
      <c r="C15" s="367"/>
      <c r="D15" s="367"/>
      <c r="E15" s="367"/>
      <c r="F15" s="367"/>
      <c r="G15" s="115">
        <v>0</v>
      </c>
      <c r="H15" s="115">
        <v>1</v>
      </c>
      <c r="I15" s="115">
        <v>1</v>
      </c>
      <c r="J15" s="115">
        <v>0</v>
      </c>
      <c r="K15" s="121"/>
      <c r="L15" s="134" t="s">
        <v>411</v>
      </c>
    </row>
    <row r="16" spans="1:12" s="111" customFormat="1" ht="33.75" customHeight="1" x14ac:dyDescent="0.25">
      <c r="A16" s="128">
        <v>10</v>
      </c>
      <c r="B16" s="372" t="s">
        <v>124</v>
      </c>
      <c r="C16" s="372"/>
      <c r="D16" s="372"/>
      <c r="E16" s="372"/>
      <c r="F16" s="372"/>
      <c r="G16" s="116">
        <v>0</v>
      </c>
      <c r="H16" s="115">
        <v>2</v>
      </c>
      <c r="I16" s="115">
        <v>2</v>
      </c>
      <c r="J16" s="115">
        <v>0</v>
      </c>
      <c r="K16" s="121"/>
      <c r="L16" s="134" t="s">
        <v>412</v>
      </c>
    </row>
    <row r="17" spans="1:12" s="111" customFormat="1" ht="36.75" customHeight="1" x14ac:dyDescent="0.25">
      <c r="A17" s="128">
        <v>11</v>
      </c>
      <c r="B17" s="372" t="s">
        <v>126</v>
      </c>
      <c r="C17" s="372"/>
      <c r="D17" s="372"/>
      <c r="E17" s="372"/>
      <c r="F17" s="372"/>
      <c r="G17" s="116">
        <v>0</v>
      </c>
      <c r="H17" s="115">
        <v>0</v>
      </c>
      <c r="I17" s="115">
        <v>0</v>
      </c>
      <c r="J17" s="115">
        <v>0</v>
      </c>
      <c r="K17" s="121"/>
      <c r="L17" s="134" t="s">
        <v>413</v>
      </c>
    </row>
    <row r="18" spans="1:12" s="111" customFormat="1" ht="32.25" customHeight="1" x14ac:dyDescent="0.25">
      <c r="A18" s="128">
        <v>12</v>
      </c>
      <c r="B18" s="367" t="s">
        <v>170</v>
      </c>
      <c r="C18" s="367"/>
      <c r="D18" s="367"/>
      <c r="E18" s="367"/>
      <c r="F18" s="367"/>
      <c r="G18" s="115">
        <v>0</v>
      </c>
      <c r="H18" s="115">
        <v>2</v>
      </c>
      <c r="I18" s="115">
        <v>2</v>
      </c>
      <c r="J18" s="115">
        <v>0</v>
      </c>
      <c r="K18" s="121"/>
      <c r="L18" s="134" t="s">
        <v>414</v>
      </c>
    </row>
    <row r="19" spans="1:12" ht="27" customHeight="1" x14ac:dyDescent="0.25">
      <c r="A19" s="366" t="s">
        <v>171</v>
      </c>
      <c r="B19" s="366"/>
      <c r="C19" s="366"/>
      <c r="D19" s="366"/>
      <c r="E19" s="366"/>
      <c r="F19" s="366"/>
      <c r="G19" s="366"/>
      <c r="H19" s="366"/>
      <c r="I19" s="366"/>
      <c r="J19" s="366"/>
      <c r="K19" s="366"/>
      <c r="L19" s="366"/>
    </row>
    <row r="20" spans="1:12" ht="39.75" customHeight="1" x14ac:dyDescent="0.25">
      <c r="A20" s="130">
        <v>13</v>
      </c>
      <c r="B20" s="385" t="s">
        <v>332</v>
      </c>
      <c r="C20" s="385"/>
      <c r="D20" s="385"/>
      <c r="E20" s="385"/>
      <c r="F20" s="124" t="s">
        <v>512</v>
      </c>
      <c r="G20" s="125">
        <v>0</v>
      </c>
      <c r="H20" s="125">
        <v>0</v>
      </c>
      <c r="I20" s="125">
        <v>0</v>
      </c>
      <c r="J20" s="125">
        <v>0</v>
      </c>
      <c r="K20" s="108"/>
      <c r="L20" s="136" t="s">
        <v>415</v>
      </c>
    </row>
    <row r="21" spans="1:12" ht="36" customHeight="1" x14ac:dyDescent="0.25">
      <c r="A21" s="130">
        <v>14</v>
      </c>
      <c r="B21" s="385" t="s">
        <v>333</v>
      </c>
      <c r="C21" s="385"/>
      <c r="D21" s="385"/>
      <c r="E21" s="385"/>
      <c r="F21" s="124" t="s">
        <v>512</v>
      </c>
      <c r="G21" s="125">
        <v>0</v>
      </c>
      <c r="H21" s="125">
        <v>0</v>
      </c>
      <c r="I21" s="125">
        <v>0</v>
      </c>
      <c r="J21" s="125">
        <v>0</v>
      </c>
      <c r="K21" s="108"/>
      <c r="L21" s="136" t="s">
        <v>415</v>
      </c>
    </row>
    <row r="22" spans="1:12" ht="29.25" customHeight="1" x14ac:dyDescent="0.25">
      <c r="A22" s="371">
        <v>15</v>
      </c>
      <c r="B22" s="192" t="s">
        <v>10</v>
      </c>
      <c r="C22" s="192"/>
      <c r="D22" s="192" t="s">
        <v>11</v>
      </c>
      <c r="E22" s="192"/>
      <c r="F22" s="192"/>
      <c r="G22" s="125">
        <v>12</v>
      </c>
      <c r="H22" s="125">
        <v>12</v>
      </c>
      <c r="I22" s="108">
        <v>12</v>
      </c>
      <c r="J22" s="125">
        <v>0</v>
      </c>
      <c r="K22" s="108"/>
      <c r="L22" s="135"/>
    </row>
    <row r="23" spans="1:12" ht="30.75" customHeight="1" x14ac:dyDescent="0.25">
      <c r="A23" s="371"/>
      <c r="B23" s="192"/>
      <c r="C23" s="192"/>
      <c r="D23" s="192" t="s">
        <v>12</v>
      </c>
      <c r="E23" s="192"/>
      <c r="F23" s="192"/>
      <c r="G23" s="125">
        <v>9</v>
      </c>
      <c r="H23" s="125">
        <v>9</v>
      </c>
      <c r="I23" s="108">
        <v>9</v>
      </c>
      <c r="J23" s="125">
        <v>0</v>
      </c>
      <c r="K23" s="108"/>
      <c r="L23" s="135"/>
    </row>
    <row r="24" spans="1:12" ht="28.5" customHeight="1" x14ac:dyDescent="0.25">
      <c r="A24" s="371"/>
      <c r="B24" s="192"/>
      <c r="C24" s="192"/>
      <c r="D24" s="370" t="s">
        <v>128</v>
      </c>
      <c r="E24" s="370"/>
      <c r="F24" s="370"/>
      <c r="G24" s="117">
        <v>0</v>
      </c>
      <c r="H24" s="117">
        <v>0</v>
      </c>
      <c r="I24" s="117">
        <v>0</v>
      </c>
      <c r="J24" s="117">
        <v>0</v>
      </c>
      <c r="K24" s="117"/>
      <c r="L24" s="142" t="s">
        <v>235</v>
      </c>
    </row>
    <row r="25" spans="1:12" ht="45.75" customHeight="1" x14ac:dyDescent="0.25">
      <c r="A25" s="371"/>
      <c r="B25" s="192"/>
      <c r="C25" s="192"/>
      <c r="D25" s="192" t="s">
        <v>13</v>
      </c>
      <c r="E25" s="192"/>
      <c r="F25" s="192"/>
      <c r="G25" s="125">
        <v>2</v>
      </c>
      <c r="H25" s="125">
        <v>2</v>
      </c>
      <c r="I25" s="108">
        <v>2</v>
      </c>
      <c r="J25" s="125">
        <v>0</v>
      </c>
      <c r="K25" s="108"/>
      <c r="L25" s="135"/>
    </row>
    <row r="26" spans="1:12" ht="27.75" customHeight="1" x14ac:dyDescent="0.25">
      <c r="A26" s="371"/>
      <c r="B26" s="192"/>
      <c r="C26" s="192"/>
      <c r="D26" s="192" t="s">
        <v>14</v>
      </c>
      <c r="E26" s="192"/>
      <c r="F26" s="192"/>
      <c r="G26" s="125">
        <v>57</v>
      </c>
      <c r="H26" s="125">
        <v>57</v>
      </c>
      <c r="I26" s="108">
        <v>57</v>
      </c>
      <c r="J26" s="125">
        <v>0</v>
      </c>
      <c r="K26" s="108"/>
      <c r="L26" s="135" t="s">
        <v>252</v>
      </c>
    </row>
    <row r="27" spans="1:12" ht="33" customHeight="1" x14ac:dyDescent="0.25">
      <c r="A27" s="371"/>
      <c r="B27" s="192"/>
      <c r="C27" s="192"/>
      <c r="D27" s="370" t="s">
        <v>129</v>
      </c>
      <c r="E27" s="370"/>
      <c r="F27" s="370"/>
      <c r="G27" s="117">
        <v>10</v>
      </c>
      <c r="H27" s="117">
        <v>8</v>
      </c>
      <c r="I27" s="117">
        <v>8</v>
      </c>
      <c r="J27" s="117">
        <v>0</v>
      </c>
      <c r="K27" s="117"/>
      <c r="L27" s="142" t="s">
        <v>234</v>
      </c>
    </row>
    <row r="28" spans="1:12" ht="33.75" customHeight="1" x14ac:dyDescent="0.25">
      <c r="A28" s="371"/>
      <c r="B28" s="192"/>
      <c r="C28" s="192"/>
      <c r="D28" s="192" t="s">
        <v>15</v>
      </c>
      <c r="E28" s="192"/>
      <c r="F28" s="192"/>
      <c r="G28" s="125">
        <v>1</v>
      </c>
      <c r="H28" s="125">
        <v>1</v>
      </c>
      <c r="I28" s="108">
        <v>1</v>
      </c>
      <c r="J28" s="125">
        <v>0</v>
      </c>
      <c r="K28" s="108"/>
      <c r="L28" s="135"/>
    </row>
    <row r="29" spans="1:12" ht="27" customHeight="1" x14ac:dyDescent="0.25">
      <c r="A29" s="371"/>
      <c r="B29" s="192"/>
      <c r="C29" s="192"/>
      <c r="D29" s="192" t="s">
        <v>16</v>
      </c>
      <c r="E29" s="192"/>
      <c r="F29" s="192"/>
      <c r="G29" s="125">
        <f>SUM(G20:G28)</f>
        <v>91</v>
      </c>
      <c r="H29" s="125">
        <f>SUM(H22:H28)</f>
        <v>89</v>
      </c>
      <c r="I29" s="125">
        <f>SUM(I22:I28)</f>
        <v>89</v>
      </c>
      <c r="J29" s="125">
        <v>0</v>
      </c>
      <c r="K29" s="108"/>
      <c r="L29" s="136" t="s">
        <v>212</v>
      </c>
    </row>
    <row r="30" spans="1:12" ht="28.5" customHeight="1" x14ac:dyDescent="0.25">
      <c r="A30" s="371">
        <v>16</v>
      </c>
      <c r="B30" s="333" t="s">
        <v>130</v>
      </c>
      <c r="C30" s="392"/>
      <c r="D30" s="192" t="s">
        <v>11</v>
      </c>
      <c r="E30" s="192"/>
      <c r="F30" s="192"/>
      <c r="G30" s="125">
        <v>0</v>
      </c>
      <c r="H30" s="125">
        <v>146</v>
      </c>
      <c r="I30" s="125">
        <f>H30+J30</f>
        <v>155</v>
      </c>
      <c r="J30" s="125">
        <v>9</v>
      </c>
      <c r="K30" s="108" t="s">
        <v>572</v>
      </c>
      <c r="L30" s="136"/>
    </row>
    <row r="31" spans="1:12" ht="25.5" customHeight="1" x14ac:dyDescent="0.25">
      <c r="A31" s="371"/>
      <c r="B31" s="334"/>
      <c r="C31" s="393"/>
      <c r="D31" s="192" t="s">
        <v>12</v>
      </c>
      <c r="E31" s="192"/>
      <c r="F31" s="192"/>
      <c r="G31" s="125">
        <v>0</v>
      </c>
      <c r="H31" s="125">
        <v>85</v>
      </c>
      <c r="I31" s="168">
        <f>H31+J31</f>
        <v>98</v>
      </c>
      <c r="J31" s="125">
        <v>13</v>
      </c>
      <c r="K31" s="108" t="s">
        <v>573</v>
      </c>
      <c r="L31" s="136"/>
    </row>
    <row r="32" spans="1:12" ht="33" customHeight="1" x14ac:dyDescent="0.25">
      <c r="A32" s="371"/>
      <c r="B32" s="334"/>
      <c r="C32" s="393"/>
      <c r="D32" s="370" t="s">
        <v>128</v>
      </c>
      <c r="E32" s="370"/>
      <c r="F32" s="370"/>
      <c r="G32" s="117">
        <v>0</v>
      </c>
      <c r="H32" s="117">
        <v>0</v>
      </c>
      <c r="I32" s="117">
        <v>0</v>
      </c>
      <c r="J32" s="117">
        <v>0</v>
      </c>
      <c r="K32" s="117"/>
      <c r="L32" s="142" t="s">
        <v>269</v>
      </c>
    </row>
    <row r="33" spans="1:12" ht="37.5" customHeight="1" x14ac:dyDescent="0.25">
      <c r="A33" s="371"/>
      <c r="B33" s="334"/>
      <c r="C33" s="393"/>
      <c r="D33" s="192" t="s">
        <v>13</v>
      </c>
      <c r="E33" s="192"/>
      <c r="F33" s="192"/>
      <c r="G33" s="125">
        <v>0</v>
      </c>
      <c r="H33" s="125">
        <v>22</v>
      </c>
      <c r="I33" s="125">
        <v>24</v>
      </c>
      <c r="J33" s="125">
        <v>2</v>
      </c>
      <c r="K33" s="108" t="s">
        <v>547</v>
      </c>
      <c r="L33" s="136"/>
    </row>
    <row r="34" spans="1:12" ht="27" customHeight="1" x14ac:dyDescent="0.25">
      <c r="A34" s="371"/>
      <c r="B34" s="334"/>
      <c r="C34" s="393"/>
      <c r="D34" s="192" t="s">
        <v>14</v>
      </c>
      <c r="E34" s="192"/>
      <c r="F34" s="192"/>
      <c r="G34" s="125">
        <v>0</v>
      </c>
      <c r="H34" s="125">
        <v>540</v>
      </c>
      <c r="I34" s="125">
        <f>H34+J34</f>
        <v>588</v>
      </c>
      <c r="J34" s="125">
        <v>48</v>
      </c>
      <c r="K34" s="108" t="s">
        <v>571</v>
      </c>
      <c r="L34" s="136"/>
    </row>
    <row r="35" spans="1:12" ht="33" customHeight="1" x14ac:dyDescent="0.25">
      <c r="A35" s="371"/>
      <c r="B35" s="334"/>
      <c r="C35" s="393"/>
      <c r="D35" s="370" t="s">
        <v>129</v>
      </c>
      <c r="E35" s="370"/>
      <c r="F35" s="370"/>
      <c r="G35" s="117">
        <v>0</v>
      </c>
      <c r="H35" s="117">
        <v>18</v>
      </c>
      <c r="I35" s="117">
        <f>H35+J35</f>
        <v>37</v>
      </c>
      <c r="J35" s="117">
        <v>19</v>
      </c>
      <c r="K35" s="117" t="s">
        <v>564</v>
      </c>
      <c r="L35" s="142" t="s">
        <v>233</v>
      </c>
    </row>
    <row r="36" spans="1:12" ht="36.75" customHeight="1" x14ac:dyDescent="0.25">
      <c r="A36" s="371"/>
      <c r="B36" s="334"/>
      <c r="C36" s="393"/>
      <c r="D36" s="192" t="s">
        <v>15</v>
      </c>
      <c r="E36" s="192"/>
      <c r="F36" s="192"/>
      <c r="G36" s="125">
        <v>0</v>
      </c>
      <c r="H36" s="125">
        <v>0</v>
      </c>
      <c r="I36" s="125">
        <v>0</v>
      </c>
      <c r="J36" s="125">
        <v>0</v>
      </c>
      <c r="K36" s="125"/>
      <c r="L36" s="141"/>
    </row>
    <row r="37" spans="1:12" ht="51" customHeight="1" x14ac:dyDescent="0.25">
      <c r="A37" s="371"/>
      <c r="B37" s="335"/>
      <c r="C37" s="394"/>
      <c r="D37" s="192" t="s">
        <v>16</v>
      </c>
      <c r="E37" s="192"/>
      <c r="F37" s="192"/>
      <c r="G37" s="125">
        <v>0</v>
      </c>
      <c r="H37" s="125">
        <f>SUM(H30:H36)</f>
        <v>811</v>
      </c>
      <c r="I37" s="125">
        <f>SUM(I30:I36)</f>
        <v>902</v>
      </c>
      <c r="J37" s="125">
        <f>SUM(J30:J36)</f>
        <v>91</v>
      </c>
      <c r="K37" s="125" t="s">
        <v>574</v>
      </c>
      <c r="L37" s="141"/>
    </row>
    <row r="38" spans="1:12" ht="28.5" customHeight="1" x14ac:dyDescent="0.25">
      <c r="A38" s="366" t="s">
        <v>17</v>
      </c>
      <c r="B38" s="366"/>
      <c r="C38" s="366"/>
      <c r="D38" s="366"/>
      <c r="E38" s="366"/>
      <c r="F38" s="366"/>
      <c r="G38" s="366"/>
      <c r="H38" s="366"/>
      <c r="I38" s="366"/>
      <c r="J38" s="366"/>
      <c r="K38" s="366"/>
      <c r="L38" s="366"/>
    </row>
    <row r="39" spans="1:12" ht="54" customHeight="1" x14ac:dyDescent="0.25">
      <c r="A39" s="130">
        <v>17</v>
      </c>
      <c r="B39" s="385" t="s">
        <v>435</v>
      </c>
      <c r="C39" s="385"/>
      <c r="D39" s="385"/>
      <c r="E39" s="385"/>
      <c r="F39" s="124" t="s">
        <v>512</v>
      </c>
      <c r="G39" s="158">
        <v>0</v>
      </c>
      <c r="H39" s="158">
        <v>0</v>
      </c>
      <c r="I39" s="158">
        <v>0</v>
      </c>
      <c r="J39" s="125">
        <v>0</v>
      </c>
      <c r="K39" s="108"/>
      <c r="L39" s="137" t="s">
        <v>376</v>
      </c>
    </row>
    <row r="40" spans="1:12" ht="48.75" customHeight="1" x14ac:dyDescent="0.25">
      <c r="A40" s="130">
        <v>18</v>
      </c>
      <c r="B40" s="385" t="s">
        <v>513</v>
      </c>
      <c r="C40" s="385"/>
      <c r="D40" s="385"/>
      <c r="E40" s="385"/>
      <c r="F40" s="385"/>
      <c r="G40" s="158">
        <v>0</v>
      </c>
      <c r="H40" s="158">
        <v>1004</v>
      </c>
      <c r="I40" s="158">
        <v>998</v>
      </c>
      <c r="J40" s="170">
        <f>I40-H40</f>
        <v>-6</v>
      </c>
      <c r="K40" s="108" t="s">
        <v>591</v>
      </c>
      <c r="L40" s="137" t="s">
        <v>437</v>
      </c>
    </row>
    <row r="41" spans="1:12" ht="49.5" x14ac:dyDescent="0.25">
      <c r="A41" s="130">
        <v>19</v>
      </c>
      <c r="B41" s="386" t="s">
        <v>132</v>
      </c>
      <c r="C41" s="386"/>
      <c r="D41" s="386"/>
      <c r="E41" s="386"/>
      <c r="F41" s="167" t="s">
        <v>512</v>
      </c>
      <c r="G41" s="117">
        <v>6</v>
      </c>
      <c r="H41" s="117">
        <v>0</v>
      </c>
      <c r="I41" s="117">
        <v>0</v>
      </c>
      <c r="J41" s="117">
        <v>0</v>
      </c>
      <c r="K41" s="362" t="s">
        <v>591</v>
      </c>
      <c r="L41" s="134" t="s">
        <v>376</v>
      </c>
    </row>
    <row r="42" spans="1:12" ht="38.25" customHeight="1" x14ac:dyDescent="0.25">
      <c r="A42" s="130">
        <v>20</v>
      </c>
      <c r="B42" s="370" t="s">
        <v>514</v>
      </c>
      <c r="C42" s="370"/>
      <c r="D42" s="370"/>
      <c r="E42" s="370"/>
      <c r="F42" s="370"/>
      <c r="G42" s="117">
        <v>0</v>
      </c>
      <c r="H42" s="117">
        <v>87</v>
      </c>
      <c r="I42" s="117">
        <v>93</v>
      </c>
      <c r="J42" s="117">
        <v>6</v>
      </c>
      <c r="K42" s="364"/>
      <c r="L42" s="134" t="s">
        <v>437</v>
      </c>
    </row>
    <row r="43" spans="1:12" ht="84.75" customHeight="1" x14ac:dyDescent="0.25">
      <c r="A43" s="130">
        <v>21.1</v>
      </c>
      <c r="B43" s="192" t="s">
        <v>302</v>
      </c>
      <c r="C43" s="192"/>
      <c r="D43" s="192"/>
      <c r="E43" s="192"/>
      <c r="F43" s="192"/>
      <c r="G43" s="158">
        <v>1004</v>
      </c>
      <c r="H43" s="158">
        <v>1004</v>
      </c>
      <c r="I43" s="108">
        <v>998</v>
      </c>
      <c r="J43" s="170">
        <f>I43-H43</f>
        <v>-6</v>
      </c>
      <c r="K43" s="108" t="s">
        <v>591</v>
      </c>
      <c r="L43" s="137" t="s">
        <v>399</v>
      </c>
    </row>
    <row r="44" spans="1:12" ht="42.75" customHeight="1" x14ac:dyDescent="0.25">
      <c r="A44" s="157">
        <v>21.2</v>
      </c>
      <c r="B44" s="388" t="s">
        <v>527</v>
      </c>
      <c r="C44" s="388"/>
      <c r="D44" s="388"/>
      <c r="E44" s="388"/>
      <c r="F44" s="388"/>
      <c r="G44" s="154">
        <v>100</v>
      </c>
      <c r="H44" s="154">
        <v>100</v>
      </c>
      <c r="I44" s="108">
        <v>100</v>
      </c>
      <c r="J44" s="154">
        <v>0</v>
      </c>
      <c r="K44" s="108"/>
      <c r="L44" s="156"/>
    </row>
    <row r="45" spans="1:12" ht="82.5" x14ac:dyDescent="0.25">
      <c r="A45" s="130">
        <v>22.1</v>
      </c>
      <c r="B45" s="370" t="s">
        <v>303</v>
      </c>
      <c r="C45" s="370"/>
      <c r="D45" s="370"/>
      <c r="E45" s="370"/>
      <c r="F45" s="370"/>
      <c r="G45" s="117">
        <v>93</v>
      </c>
      <c r="H45" s="117">
        <v>87</v>
      </c>
      <c r="I45" s="117">
        <v>93</v>
      </c>
      <c r="J45" s="117">
        <v>6</v>
      </c>
      <c r="K45" s="117" t="s">
        <v>591</v>
      </c>
      <c r="L45" s="134" t="s">
        <v>398</v>
      </c>
    </row>
    <row r="46" spans="1:12" ht="39" customHeight="1" x14ac:dyDescent="0.25">
      <c r="A46" s="157">
        <v>22.2</v>
      </c>
      <c r="B46" s="388" t="s">
        <v>528</v>
      </c>
      <c r="C46" s="388"/>
      <c r="D46" s="388"/>
      <c r="E46" s="388"/>
      <c r="F46" s="388"/>
      <c r="G46" s="117">
        <v>12</v>
      </c>
      <c r="H46" s="117">
        <v>12</v>
      </c>
      <c r="I46" s="117">
        <v>12</v>
      </c>
      <c r="J46" s="117">
        <v>0</v>
      </c>
      <c r="K46" s="117"/>
      <c r="L46" s="134"/>
    </row>
    <row r="47" spans="1:12" ht="33" x14ac:dyDescent="0.25">
      <c r="A47" s="130">
        <v>23</v>
      </c>
      <c r="B47" s="192" t="s">
        <v>304</v>
      </c>
      <c r="C47" s="192"/>
      <c r="D47" s="192"/>
      <c r="E47" s="192"/>
      <c r="F47" s="192"/>
      <c r="G47" s="125"/>
      <c r="H47" s="125">
        <f>H43+H45</f>
        <v>1091</v>
      </c>
      <c r="I47" s="125">
        <v>1091</v>
      </c>
      <c r="J47" s="125">
        <v>0</v>
      </c>
      <c r="K47" s="108"/>
      <c r="L47" s="136" t="s">
        <v>212</v>
      </c>
    </row>
    <row r="48" spans="1:12" ht="24" customHeight="1" x14ac:dyDescent="0.25">
      <c r="A48" s="371">
        <v>24.1</v>
      </c>
      <c r="B48" s="192" t="s">
        <v>390</v>
      </c>
      <c r="C48" s="192"/>
      <c r="D48" s="192"/>
      <c r="E48" s="204" t="s">
        <v>329</v>
      </c>
      <c r="F48" s="204"/>
      <c r="G48" s="125">
        <v>0</v>
      </c>
      <c r="H48" s="125">
        <v>1091</v>
      </c>
      <c r="I48" s="108">
        <v>1085</v>
      </c>
      <c r="J48" s="186">
        <v>-6</v>
      </c>
      <c r="K48" s="389" t="s">
        <v>591</v>
      </c>
      <c r="L48" s="387" t="s">
        <v>431</v>
      </c>
    </row>
    <row r="49" spans="1:12" ht="22.5" customHeight="1" x14ac:dyDescent="0.25">
      <c r="A49" s="371"/>
      <c r="B49" s="192"/>
      <c r="C49" s="192"/>
      <c r="D49" s="192"/>
      <c r="E49" s="192" t="s">
        <v>23</v>
      </c>
      <c r="F49" s="124" t="s">
        <v>24</v>
      </c>
      <c r="G49" s="125">
        <v>0</v>
      </c>
      <c r="H49" s="125">
        <v>1004</v>
      </c>
      <c r="I49" s="108">
        <v>998</v>
      </c>
      <c r="J49" s="170">
        <v>-6</v>
      </c>
      <c r="K49" s="390"/>
      <c r="L49" s="387"/>
    </row>
    <row r="50" spans="1:12" ht="19.5" customHeight="1" x14ac:dyDescent="0.25">
      <c r="A50" s="371"/>
      <c r="B50" s="192"/>
      <c r="C50" s="192"/>
      <c r="D50" s="192"/>
      <c r="E50" s="192"/>
      <c r="F50" s="124" t="s">
        <v>25</v>
      </c>
      <c r="G50" s="125">
        <v>0</v>
      </c>
      <c r="H50" s="125">
        <v>1004</v>
      </c>
      <c r="I50" s="108">
        <v>998</v>
      </c>
      <c r="J50" s="170">
        <v>-6</v>
      </c>
      <c r="K50" s="390"/>
      <c r="L50" s="387"/>
    </row>
    <row r="51" spans="1:12" ht="21" customHeight="1" x14ac:dyDescent="0.25">
      <c r="A51" s="371"/>
      <c r="B51" s="192"/>
      <c r="C51" s="192"/>
      <c r="D51" s="192"/>
      <c r="E51" s="192"/>
      <c r="F51" s="124" t="s">
        <v>26</v>
      </c>
      <c r="G51" s="125">
        <v>0</v>
      </c>
      <c r="H51" s="125">
        <v>1004</v>
      </c>
      <c r="I51" s="108">
        <v>998</v>
      </c>
      <c r="J51" s="170">
        <v>-6</v>
      </c>
      <c r="K51" s="390"/>
      <c r="L51" s="387"/>
    </row>
    <row r="52" spans="1:12" ht="24" customHeight="1" x14ac:dyDescent="0.25">
      <c r="A52" s="371"/>
      <c r="B52" s="192"/>
      <c r="C52" s="192"/>
      <c r="D52" s="192"/>
      <c r="E52" s="192"/>
      <c r="F52" s="124" t="s">
        <v>27</v>
      </c>
      <c r="G52" s="125">
        <v>0</v>
      </c>
      <c r="H52" s="125">
        <v>1004</v>
      </c>
      <c r="I52" s="108">
        <v>998</v>
      </c>
      <c r="J52" s="170">
        <v>-6</v>
      </c>
      <c r="K52" s="390"/>
      <c r="L52" s="387"/>
    </row>
    <row r="53" spans="1:12" ht="29.25" customHeight="1" x14ac:dyDescent="0.25">
      <c r="A53" s="157">
        <v>24.2</v>
      </c>
      <c r="B53" s="309" t="s">
        <v>529</v>
      </c>
      <c r="C53" s="310"/>
      <c r="D53" s="310"/>
      <c r="E53" s="310"/>
      <c r="F53" s="311"/>
      <c r="G53" s="125">
        <v>1004</v>
      </c>
      <c r="H53" s="125">
        <v>1004</v>
      </c>
      <c r="I53" s="108">
        <v>998</v>
      </c>
      <c r="J53" s="170">
        <v>-6</v>
      </c>
      <c r="K53" s="391"/>
      <c r="L53" s="136"/>
    </row>
    <row r="54" spans="1:12" ht="33" x14ac:dyDescent="0.25">
      <c r="A54" s="130">
        <v>25</v>
      </c>
      <c r="B54" s="370" t="s">
        <v>134</v>
      </c>
      <c r="C54" s="370"/>
      <c r="D54" s="370"/>
      <c r="E54" s="370"/>
      <c r="F54" s="370"/>
      <c r="G54" s="117">
        <v>0</v>
      </c>
      <c r="H54" s="117">
        <v>87</v>
      </c>
      <c r="I54" s="117">
        <v>93</v>
      </c>
      <c r="J54" s="117">
        <f>I54-H54</f>
        <v>6</v>
      </c>
      <c r="K54" s="362" t="s">
        <v>591</v>
      </c>
      <c r="L54" s="134" t="s">
        <v>400</v>
      </c>
    </row>
    <row r="55" spans="1:12" ht="33" x14ac:dyDescent="0.25">
      <c r="A55" s="130">
        <v>26.1</v>
      </c>
      <c r="B55" s="370" t="s">
        <v>135</v>
      </c>
      <c r="C55" s="370"/>
      <c r="D55" s="370"/>
      <c r="E55" s="370"/>
      <c r="F55" s="370"/>
      <c r="G55" s="117">
        <v>0</v>
      </c>
      <c r="H55" s="117">
        <v>87</v>
      </c>
      <c r="I55" s="117">
        <v>93</v>
      </c>
      <c r="J55" s="117">
        <f t="shared" ref="J55:J56" si="0">I55-H55</f>
        <v>6</v>
      </c>
      <c r="K55" s="363"/>
      <c r="L55" s="134" t="s">
        <v>400</v>
      </c>
    </row>
    <row r="56" spans="1:12" ht="29.25" customHeight="1" x14ac:dyDescent="0.25">
      <c r="A56" s="157">
        <v>26.2</v>
      </c>
      <c r="B56" s="309" t="s">
        <v>530</v>
      </c>
      <c r="C56" s="310"/>
      <c r="D56" s="310"/>
      <c r="E56" s="310"/>
      <c r="F56" s="311"/>
      <c r="G56" s="117">
        <v>87</v>
      </c>
      <c r="H56" s="117">
        <v>87</v>
      </c>
      <c r="I56" s="117">
        <v>93</v>
      </c>
      <c r="J56" s="117">
        <f t="shared" si="0"/>
        <v>6</v>
      </c>
      <c r="K56" s="364"/>
      <c r="L56" s="134"/>
    </row>
    <row r="57" spans="1:12" ht="33" x14ac:dyDescent="0.25">
      <c r="A57" s="130">
        <v>27</v>
      </c>
      <c r="B57" s="192" t="s">
        <v>515</v>
      </c>
      <c r="C57" s="192"/>
      <c r="D57" s="192"/>
      <c r="E57" s="192"/>
      <c r="F57" s="192"/>
      <c r="G57" s="125">
        <v>0</v>
      </c>
      <c r="H57" s="125">
        <v>1004</v>
      </c>
      <c r="I57" s="108">
        <v>998</v>
      </c>
      <c r="J57" s="170">
        <v>-6</v>
      </c>
      <c r="K57" s="389" t="s">
        <v>591</v>
      </c>
      <c r="L57" s="136" t="s">
        <v>416</v>
      </c>
    </row>
    <row r="58" spans="1:12" ht="32.25" customHeight="1" x14ac:dyDescent="0.25">
      <c r="A58" s="130">
        <v>28</v>
      </c>
      <c r="B58" s="192" t="s">
        <v>516</v>
      </c>
      <c r="C58" s="192"/>
      <c r="D58" s="192"/>
      <c r="E58" s="192"/>
      <c r="F58" s="192"/>
      <c r="G58" s="125">
        <v>0</v>
      </c>
      <c r="H58" s="125">
        <v>1004</v>
      </c>
      <c r="I58" s="108">
        <v>998</v>
      </c>
      <c r="J58" s="170">
        <v>-6</v>
      </c>
      <c r="K58" s="390"/>
      <c r="L58" s="136" t="s">
        <v>417</v>
      </c>
    </row>
    <row r="59" spans="1:12" ht="33" customHeight="1" x14ac:dyDescent="0.25">
      <c r="A59" s="130">
        <v>29</v>
      </c>
      <c r="B59" s="385" t="s">
        <v>517</v>
      </c>
      <c r="C59" s="385"/>
      <c r="D59" s="385"/>
      <c r="E59" s="385"/>
      <c r="F59" s="385"/>
      <c r="G59" s="125">
        <v>0</v>
      </c>
      <c r="H59" s="125">
        <v>1004</v>
      </c>
      <c r="I59" s="108">
        <v>998</v>
      </c>
      <c r="J59" s="170">
        <v>-6</v>
      </c>
      <c r="K59" s="390"/>
      <c r="L59" s="136" t="s">
        <v>397</v>
      </c>
    </row>
    <row r="60" spans="1:12" ht="36" customHeight="1" x14ac:dyDescent="0.25">
      <c r="A60" s="130">
        <v>30</v>
      </c>
      <c r="B60" s="385" t="s">
        <v>518</v>
      </c>
      <c r="C60" s="385"/>
      <c r="D60" s="385"/>
      <c r="E60" s="385"/>
      <c r="F60" s="385"/>
      <c r="G60" s="125">
        <v>0</v>
      </c>
      <c r="H60" s="125">
        <v>1004</v>
      </c>
      <c r="I60" s="108">
        <v>998</v>
      </c>
      <c r="J60" s="170">
        <v>-6</v>
      </c>
      <c r="K60" s="391"/>
      <c r="L60" s="136"/>
    </row>
    <row r="61" spans="1:12" ht="46.5" customHeight="1" x14ac:dyDescent="0.25">
      <c r="A61" s="130">
        <v>31</v>
      </c>
      <c r="B61" s="370" t="s">
        <v>137</v>
      </c>
      <c r="C61" s="370"/>
      <c r="D61" s="370"/>
      <c r="E61" s="370"/>
      <c r="F61" s="370"/>
      <c r="G61" s="117">
        <v>0</v>
      </c>
      <c r="H61" s="117">
        <v>87</v>
      </c>
      <c r="I61" s="117">
        <v>93</v>
      </c>
      <c r="J61" s="117">
        <f>I61-H61</f>
        <v>6</v>
      </c>
      <c r="K61" s="362" t="s">
        <v>591</v>
      </c>
      <c r="L61" s="134" t="s">
        <v>401</v>
      </c>
    </row>
    <row r="62" spans="1:12" ht="39" customHeight="1" x14ac:dyDescent="0.25">
      <c r="A62" s="130">
        <v>32</v>
      </c>
      <c r="B62" s="370" t="s">
        <v>519</v>
      </c>
      <c r="C62" s="370"/>
      <c r="D62" s="370"/>
      <c r="E62" s="370"/>
      <c r="F62" s="370"/>
      <c r="G62" s="117">
        <v>0</v>
      </c>
      <c r="H62" s="117">
        <v>87</v>
      </c>
      <c r="I62" s="117">
        <v>93</v>
      </c>
      <c r="J62" s="117">
        <f t="shared" ref="J62:J64" si="1">I62-H62</f>
        <v>6</v>
      </c>
      <c r="K62" s="363"/>
      <c r="L62" s="134"/>
    </row>
    <row r="63" spans="1:12" ht="38.25" customHeight="1" x14ac:dyDescent="0.25">
      <c r="A63" s="130">
        <v>33</v>
      </c>
      <c r="B63" s="370" t="s">
        <v>191</v>
      </c>
      <c r="C63" s="370"/>
      <c r="D63" s="370"/>
      <c r="E63" s="370"/>
      <c r="F63" s="370"/>
      <c r="G63" s="117">
        <v>0</v>
      </c>
      <c r="H63" s="117">
        <v>87</v>
      </c>
      <c r="I63" s="117">
        <v>93</v>
      </c>
      <c r="J63" s="117">
        <f t="shared" si="1"/>
        <v>6</v>
      </c>
      <c r="K63" s="363"/>
      <c r="L63" s="134" t="s">
        <v>402</v>
      </c>
    </row>
    <row r="64" spans="1:12" ht="39" customHeight="1" x14ac:dyDescent="0.25">
      <c r="A64" s="130">
        <v>34</v>
      </c>
      <c r="B64" s="370" t="s">
        <v>520</v>
      </c>
      <c r="C64" s="370"/>
      <c r="D64" s="370"/>
      <c r="E64" s="370"/>
      <c r="F64" s="370"/>
      <c r="G64" s="117">
        <v>0</v>
      </c>
      <c r="H64" s="117">
        <v>87</v>
      </c>
      <c r="I64" s="117">
        <v>93</v>
      </c>
      <c r="J64" s="117">
        <f t="shared" si="1"/>
        <v>6</v>
      </c>
      <c r="K64" s="364"/>
      <c r="L64" s="134"/>
    </row>
    <row r="65" spans="1:18" ht="49.5" x14ac:dyDescent="0.25">
      <c r="A65" s="130">
        <v>35</v>
      </c>
      <c r="B65" s="385" t="s">
        <v>28</v>
      </c>
      <c r="C65" s="385"/>
      <c r="D65" s="385"/>
      <c r="E65" s="385"/>
      <c r="F65" s="124" t="s">
        <v>512</v>
      </c>
      <c r="G65" s="108">
        <v>10464</v>
      </c>
      <c r="H65" s="108">
        <v>4489</v>
      </c>
      <c r="I65" s="108">
        <f>H65+J65</f>
        <v>6944</v>
      </c>
      <c r="J65" s="125">
        <v>2455</v>
      </c>
      <c r="K65" s="108" t="s">
        <v>569</v>
      </c>
      <c r="L65" s="137" t="s">
        <v>438</v>
      </c>
    </row>
    <row r="66" spans="1:18" ht="49.5" x14ac:dyDescent="0.25">
      <c r="A66" s="130">
        <v>36</v>
      </c>
      <c r="B66" s="386" t="s">
        <v>138</v>
      </c>
      <c r="C66" s="386"/>
      <c r="D66" s="386"/>
      <c r="E66" s="386"/>
      <c r="F66" s="167" t="s">
        <v>512</v>
      </c>
      <c r="G66" s="117">
        <v>4464</v>
      </c>
      <c r="H66" s="117">
        <v>1992</v>
      </c>
      <c r="I66" s="117">
        <f>H66+J66</f>
        <v>2988</v>
      </c>
      <c r="J66" s="117">
        <v>996</v>
      </c>
      <c r="K66" s="117" t="s">
        <v>548</v>
      </c>
      <c r="L66" s="134" t="s">
        <v>439</v>
      </c>
    </row>
    <row r="67" spans="1:18" ht="40.5" customHeight="1" x14ac:dyDescent="0.25">
      <c r="A67" s="130">
        <v>37</v>
      </c>
      <c r="B67" s="386" t="s">
        <v>522</v>
      </c>
      <c r="C67" s="386"/>
      <c r="D67" s="386"/>
      <c r="E67" s="386"/>
      <c r="F67" s="386"/>
      <c r="G67" s="117">
        <v>0</v>
      </c>
      <c r="H67" s="117">
        <v>13072</v>
      </c>
      <c r="I67" s="117">
        <v>14068</v>
      </c>
      <c r="J67" s="117">
        <v>996</v>
      </c>
      <c r="K67" s="117" t="s">
        <v>548</v>
      </c>
      <c r="L67" s="134" t="s">
        <v>440</v>
      </c>
    </row>
    <row r="68" spans="1:18" ht="70.5" customHeight="1" x14ac:dyDescent="0.25">
      <c r="A68" s="130">
        <v>38</v>
      </c>
      <c r="B68" s="386" t="s">
        <v>367</v>
      </c>
      <c r="C68" s="386"/>
      <c r="D68" s="386"/>
      <c r="E68" s="386"/>
      <c r="F68" s="167" t="s">
        <v>512</v>
      </c>
      <c r="G68" s="117">
        <v>75</v>
      </c>
      <c r="H68" s="117">
        <v>50</v>
      </c>
      <c r="I68" s="117">
        <f>H68+J68</f>
        <v>68</v>
      </c>
      <c r="J68" s="117">
        <v>18</v>
      </c>
      <c r="K68" s="117" t="s">
        <v>562</v>
      </c>
      <c r="L68" s="134" t="s">
        <v>406</v>
      </c>
    </row>
    <row r="69" spans="1:18" ht="52.5" customHeight="1" x14ac:dyDescent="0.25">
      <c r="A69" s="130">
        <v>39</v>
      </c>
      <c r="B69" s="386" t="s">
        <v>523</v>
      </c>
      <c r="C69" s="386"/>
      <c r="D69" s="386"/>
      <c r="E69" s="386"/>
      <c r="F69" s="386"/>
      <c r="G69" s="117">
        <v>0</v>
      </c>
      <c r="H69" s="117">
        <v>524</v>
      </c>
      <c r="I69" s="117">
        <v>542</v>
      </c>
      <c r="J69" s="117">
        <v>18</v>
      </c>
      <c r="K69" s="117" t="s">
        <v>568</v>
      </c>
      <c r="L69" s="134" t="s">
        <v>441</v>
      </c>
    </row>
    <row r="70" spans="1:18" ht="35.25" customHeight="1" x14ac:dyDescent="0.25">
      <c r="A70" s="130">
        <v>40</v>
      </c>
      <c r="B70" s="192" t="s">
        <v>29</v>
      </c>
      <c r="C70" s="192"/>
      <c r="D70" s="192"/>
      <c r="E70" s="192"/>
      <c r="F70" s="192"/>
      <c r="G70" s="125">
        <v>872</v>
      </c>
      <c r="H70" s="125">
        <v>872</v>
      </c>
      <c r="I70" s="108">
        <v>872</v>
      </c>
      <c r="J70" s="125">
        <v>0</v>
      </c>
      <c r="K70" s="108"/>
      <c r="L70" s="136" t="s">
        <v>397</v>
      </c>
    </row>
    <row r="71" spans="1:18" ht="38.25" customHeight="1" x14ac:dyDescent="0.25">
      <c r="A71" s="130">
        <v>41</v>
      </c>
      <c r="B71" s="370" t="s">
        <v>139</v>
      </c>
      <c r="C71" s="370"/>
      <c r="D71" s="370"/>
      <c r="E71" s="370"/>
      <c r="F71" s="370"/>
      <c r="G71" s="117">
        <v>93</v>
      </c>
      <c r="H71" s="117">
        <v>87</v>
      </c>
      <c r="I71" s="117">
        <v>93</v>
      </c>
      <c r="J71" s="117">
        <f>I71-H71</f>
        <v>6</v>
      </c>
      <c r="K71" s="117" t="s">
        <v>561</v>
      </c>
      <c r="L71" s="134" t="s">
        <v>403</v>
      </c>
    </row>
    <row r="72" spans="1:18" ht="28.5" customHeight="1" x14ac:dyDescent="0.25">
      <c r="A72" s="145">
        <v>42</v>
      </c>
      <c r="B72" s="192" t="s">
        <v>282</v>
      </c>
      <c r="C72" s="192"/>
      <c r="D72" s="192"/>
      <c r="E72" s="192"/>
      <c r="F72" s="192"/>
      <c r="G72" s="125">
        <v>872</v>
      </c>
      <c r="H72" s="125">
        <v>872</v>
      </c>
      <c r="I72" s="108">
        <v>872</v>
      </c>
      <c r="J72" s="125">
        <v>0</v>
      </c>
      <c r="K72" s="108" t="s">
        <v>549</v>
      </c>
      <c r="L72" s="137" t="s">
        <v>397</v>
      </c>
    </row>
    <row r="73" spans="1:18" ht="45" customHeight="1" x14ac:dyDescent="0.25">
      <c r="A73" s="145">
        <v>43</v>
      </c>
      <c r="B73" s="370" t="s">
        <v>368</v>
      </c>
      <c r="C73" s="370"/>
      <c r="D73" s="370"/>
      <c r="E73" s="370"/>
      <c r="F73" s="370"/>
      <c r="G73" s="117">
        <v>93</v>
      </c>
      <c r="H73" s="117">
        <v>0</v>
      </c>
      <c r="I73" s="117">
        <v>0</v>
      </c>
      <c r="J73" s="117">
        <v>0</v>
      </c>
      <c r="K73" s="117"/>
      <c r="L73" s="134" t="s">
        <v>404</v>
      </c>
    </row>
    <row r="74" spans="1:18" ht="32.25" customHeight="1" x14ac:dyDescent="0.25">
      <c r="A74" s="145">
        <v>44</v>
      </c>
      <c r="B74" s="192" t="s">
        <v>253</v>
      </c>
      <c r="C74" s="192"/>
      <c r="D74" s="192"/>
      <c r="E74" s="192"/>
      <c r="F74" s="192"/>
      <c r="G74" s="125">
        <v>872</v>
      </c>
      <c r="H74" s="125">
        <v>872</v>
      </c>
      <c r="I74" s="108">
        <v>872</v>
      </c>
      <c r="J74" s="125">
        <v>0</v>
      </c>
      <c r="K74" s="108" t="s">
        <v>550</v>
      </c>
      <c r="L74" s="137" t="s">
        <v>305</v>
      </c>
    </row>
    <row r="75" spans="1:18" ht="45" customHeight="1" x14ac:dyDescent="0.25">
      <c r="A75" s="145">
        <v>45</v>
      </c>
      <c r="B75" s="370" t="s">
        <v>369</v>
      </c>
      <c r="C75" s="370"/>
      <c r="D75" s="370"/>
      <c r="E75" s="370"/>
      <c r="F75" s="370"/>
      <c r="G75" s="117">
        <v>93</v>
      </c>
      <c r="H75" s="117">
        <v>0</v>
      </c>
      <c r="I75" s="117">
        <v>0</v>
      </c>
      <c r="J75" s="117">
        <v>0</v>
      </c>
      <c r="K75" s="117"/>
      <c r="L75" s="134" t="s">
        <v>405</v>
      </c>
    </row>
    <row r="76" spans="1:18" ht="33" customHeight="1" x14ac:dyDescent="0.25">
      <c r="A76" s="371">
        <v>46</v>
      </c>
      <c r="B76" s="401" t="s">
        <v>141</v>
      </c>
      <c r="C76" s="402"/>
      <c r="D76" s="402"/>
      <c r="E76" s="403"/>
      <c r="F76" s="124" t="s">
        <v>30</v>
      </c>
      <c r="G76" s="125">
        <v>379</v>
      </c>
      <c r="H76" s="125">
        <v>379</v>
      </c>
      <c r="I76" s="108">
        <v>379</v>
      </c>
      <c r="J76" s="125">
        <v>0</v>
      </c>
      <c r="K76" s="108"/>
      <c r="L76" s="137" t="s">
        <v>397</v>
      </c>
    </row>
    <row r="77" spans="1:18" ht="24" customHeight="1" x14ac:dyDescent="0.25">
      <c r="A77" s="371"/>
      <c r="B77" s="404"/>
      <c r="C77" s="405"/>
      <c r="D77" s="405"/>
      <c r="E77" s="406"/>
      <c r="F77" s="124" t="s">
        <v>31</v>
      </c>
      <c r="G77" s="125">
        <v>872</v>
      </c>
      <c r="H77" s="125">
        <v>872</v>
      </c>
      <c r="I77" s="108">
        <v>872</v>
      </c>
      <c r="J77" s="125">
        <v>0</v>
      </c>
      <c r="K77" s="108"/>
      <c r="L77" s="137"/>
    </row>
    <row r="78" spans="1:18" ht="42" customHeight="1" x14ac:dyDescent="0.25">
      <c r="A78" s="130">
        <v>47</v>
      </c>
      <c r="B78" s="386" t="s">
        <v>202</v>
      </c>
      <c r="C78" s="386"/>
      <c r="D78" s="386"/>
      <c r="E78" s="386"/>
      <c r="F78" s="386"/>
      <c r="G78" s="117">
        <v>1116</v>
      </c>
      <c r="H78" s="117">
        <v>2054</v>
      </c>
      <c r="I78" s="117">
        <f>H78+J78</f>
        <v>2333</v>
      </c>
      <c r="J78" s="117">
        <v>279</v>
      </c>
      <c r="K78" s="117" t="s">
        <v>563</v>
      </c>
      <c r="L78" s="142" t="s">
        <v>222</v>
      </c>
      <c r="R78" s="110" t="s">
        <v>555</v>
      </c>
    </row>
    <row r="79" spans="1:18" ht="21.75" customHeight="1" x14ac:dyDescent="0.25">
      <c r="A79" s="366" t="s">
        <v>317</v>
      </c>
      <c r="B79" s="366"/>
      <c r="C79" s="366"/>
      <c r="D79" s="366"/>
      <c r="E79" s="366"/>
      <c r="F79" s="366"/>
      <c r="G79" s="366"/>
      <c r="H79" s="366"/>
      <c r="I79" s="366"/>
      <c r="J79" s="366"/>
      <c r="K79" s="366"/>
      <c r="L79" s="366"/>
    </row>
    <row r="80" spans="1:18" ht="29.25" customHeight="1" x14ac:dyDescent="0.25">
      <c r="A80" s="130">
        <v>48</v>
      </c>
      <c r="B80" s="370" t="s">
        <v>140</v>
      </c>
      <c r="C80" s="370"/>
      <c r="D80" s="370"/>
      <c r="E80" s="370"/>
      <c r="F80" s="370"/>
      <c r="G80" s="117">
        <v>65</v>
      </c>
      <c r="H80" s="117">
        <v>65</v>
      </c>
      <c r="I80" s="117">
        <v>65</v>
      </c>
      <c r="J80" s="117">
        <v>0</v>
      </c>
      <c r="K80" s="117"/>
      <c r="L80" s="142" t="s">
        <v>210</v>
      </c>
    </row>
    <row r="81" spans="1:12" ht="33" x14ac:dyDescent="0.25">
      <c r="A81" s="130">
        <v>49</v>
      </c>
      <c r="B81" s="370" t="s">
        <v>407</v>
      </c>
      <c r="C81" s="370"/>
      <c r="D81" s="370"/>
      <c r="E81" s="370"/>
      <c r="F81" s="370"/>
      <c r="G81" s="117">
        <v>10</v>
      </c>
      <c r="H81" s="117">
        <v>9</v>
      </c>
      <c r="I81" s="117">
        <v>9</v>
      </c>
      <c r="J81" s="117">
        <v>0</v>
      </c>
      <c r="K81" s="117"/>
      <c r="L81" s="142" t="s">
        <v>237</v>
      </c>
    </row>
    <row r="82" spans="1:12" ht="54.75" customHeight="1" x14ac:dyDescent="0.25">
      <c r="A82" s="130">
        <v>50</v>
      </c>
      <c r="B82" s="192" t="s">
        <v>393</v>
      </c>
      <c r="C82" s="192"/>
      <c r="D82" s="192"/>
      <c r="E82" s="192"/>
      <c r="F82" s="192"/>
      <c r="G82" s="158">
        <v>1332</v>
      </c>
      <c r="H82" s="125">
        <v>716</v>
      </c>
      <c r="I82" s="108">
        <f>H82+J82</f>
        <v>728</v>
      </c>
      <c r="J82" s="108">
        <v>12</v>
      </c>
      <c r="K82" s="108" t="s">
        <v>570</v>
      </c>
      <c r="L82" s="136" t="s">
        <v>397</v>
      </c>
    </row>
    <row r="83" spans="1:12" x14ac:dyDescent="0.25">
      <c r="A83" s="366" t="s">
        <v>192</v>
      </c>
      <c r="B83" s="366"/>
      <c r="C83" s="366"/>
      <c r="D83" s="366"/>
      <c r="E83" s="366"/>
      <c r="F83" s="366"/>
      <c r="G83" s="366"/>
      <c r="H83" s="366"/>
      <c r="I83" s="366"/>
      <c r="J83" s="366"/>
      <c r="K83" s="366"/>
      <c r="L83" s="366"/>
    </row>
    <row r="84" spans="1:12" ht="33" x14ac:dyDescent="0.25">
      <c r="A84" s="130">
        <v>51</v>
      </c>
      <c r="B84" s="370" t="s">
        <v>172</v>
      </c>
      <c r="C84" s="370"/>
      <c r="D84" s="370"/>
      <c r="E84" s="370"/>
      <c r="F84" s="370"/>
      <c r="G84" s="160">
        <v>10</v>
      </c>
      <c r="H84" s="160">
        <v>9</v>
      </c>
      <c r="I84" s="160">
        <v>9</v>
      </c>
      <c r="J84" s="117">
        <v>0</v>
      </c>
      <c r="K84" s="117"/>
      <c r="L84" s="142" t="s">
        <v>211</v>
      </c>
    </row>
    <row r="85" spans="1:12" ht="33" x14ac:dyDescent="0.25">
      <c r="A85" s="130">
        <v>52</v>
      </c>
      <c r="B85" s="370" t="s">
        <v>184</v>
      </c>
      <c r="C85" s="370"/>
      <c r="D85" s="370"/>
      <c r="E85" s="370"/>
      <c r="F85" s="370"/>
      <c r="G85" s="160">
        <v>31</v>
      </c>
      <c r="H85" s="160">
        <v>27</v>
      </c>
      <c r="I85" s="160">
        <v>27</v>
      </c>
      <c r="J85" s="117">
        <v>0</v>
      </c>
      <c r="K85" s="117"/>
      <c r="L85" s="142" t="s">
        <v>211</v>
      </c>
    </row>
    <row r="86" spans="1:12" ht="33" x14ac:dyDescent="0.25">
      <c r="A86" s="155">
        <v>53</v>
      </c>
      <c r="B86" s="367" t="s">
        <v>196</v>
      </c>
      <c r="C86" s="367"/>
      <c r="D86" s="367"/>
      <c r="E86" s="367"/>
      <c r="F86" s="367"/>
      <c r="G86" s="160">
        <v>9</v>
      </c>
      <c r="H86" s="160">
        <v>9</v>
      </c>
      <c r="I86" s="160">
        <v>9</v>
      </c>
      <c r="J86" s="117">
        <v>0</v>
      </c>
      <c r="K86" s="117"/>
      <c r="L86" s="142" t="s">
        <v>211</v>
      </c>
    </row>
    <row r="87" spans="1:12" ht="33" x14ac:dyDescent="0.25">
      <c r="A87" s="155">
        <v>54</v>
      </c>
      <c r="B87" s="367" t="s">
        <v>197</v>
      </c>
      <c r="C87" s="367"/>
      <c r="D87" s="367"/>
      <c r="E87" s="367"/>
      <c r="F87" s="367"/>
      <c r="G87" s="160">
        <v>12</v>
      </c>
      <c r="H87" s="160">
        <v>11</v>
      </c>
      <c r="I87" s="160">
        <v>11</v>
      </c>
      <c r="J87" s="117">
        <v>0</v>
      </c>
      <c r="K87" s="117"/>
      <c r="L87" s="142" t="s">
        <v>211</v>
      </c>
    </row>
    <row r="88" spans="1:12" ht="33" x14ac:dyDescent="0.25">
      <c r="A88" s="155">
        <v>55</v>
      </c>
      <c r="B88" s="370" t="s">
        <v>173</v>
      </c>
      <c r="C88" s="370"/>
      <c r="D88" s="370"/>
      <c r="E88" s="370"/>
      <c r="F88" s="370"/>
      <c r="G88" s="160">
        <v>25</v>
      </c>
      <c r="H88" s="160">
        <v>17</v>
      </c>
      <c r="I88" s="160">
        <v>17</v>
      </c>
      <c r="J88" s="117">
        <v>0</v>
      </c>
      <c r="K88" s="117"/>
      <c r="L88" s="142" t="s">
        <v>211</v>
      </c>
    </row>
    <row r="89" spans="1:12" ht="33" x14ac:dyDescent="0.25">
      <c r="A89" s="155">
        <v>56</v>
      </c>
      <c r="B89" s="370" t="s">
        <v>174</v>
      </c>
      <c r="C89" s="370"/>
      <c r="D89" s="370"/>
      <c r="E89" s="370"/>
      <c r="F89" s="370"/>
      <c r="G89" s="160">
        <v>6</v>
      </c>
      <c r="H89" s="160">
        <v>5</v>
      </c>
      <c r="I89" s="160">
        <v>5</v>
      </c>
      <c r="J89" s="117">
        <v>0</v>
      </c>
      <c r="K89" s="117"/>
      <c r="L89" s="142" t="s">
        <v>211</v>
      </c>
    </row>
    <row r="90" spans="1:12" ht="33" x14ac:dyDescent="0.25">
      <c r="A90" s="155">
        <v>57</v>
      </c>
      <c r="B90" s="370" t="s">
        <v>175</v>
      </c>
      <c r="C90" s="370"/>
      <c r="D90" s="370"/>
      <c r="E90" s="370"/>
      <c r="F90" s="370"/>
      <c r="G90" s="160">
        <v>10</v>
      </c>
      <c r="H90" s="160">
        <v>8</v>
      </c>
      <c r="I90" s="160">
        <v>8</v>
      </c>
      <c r="J90" s="117">
        <v>0</v>
      </c>
      <c r="K90" s="117"/>
      <c r="L90" s="142" t="s">
        <v>211</v>
      </c>
    </row>
    <row r="91" spans="1:12" ht="24" customHeight="1" x14ac:dyDescent="0.25">
      <c r="A91" s="155">
        <v>58</v>
      </c>
      <c r="B91" s="370" t="s">
        <v>144</v>
      </c>
      <c r="C91" s="370"/>
      <c r="D91" s="370"/>
      <c r="E91" s="370"/>
      <c r="F91" s="370"/>
      <c r="G91" s="160">
        <v>0</v>
      </c>
      <c r="H91" s="160">
        <v>0</v>
      </c>
      <c r="I91" s="160">
        <v>0</v>
      </c>
      <c r="J91" s="117">
        <v>0</v>
      </c>
      <c r="K91" s="117"/>
      <c r="L91" s="134"/>
    </row>
    <row r="92" spans="1:12" ht="19.5" customHeight="1" x14ac:dyDescent="0.25">
      <c r="A92" s="366" t="s">
        <v>283</v>
      </c>
      <c r="B92" s="366"/>
      <c r="C92" s="366"/>
      <c r="D92" s="366"/>
      <c r="E92" s="366"/>
      <c r="F92" s="366"/>
      <c r="G92" s="366"/>
      <c r="H92" s="366"/>
      <c r="I92" s="366"/>
      <c r="J92" s="366"/>
      <c r="K92" s="366"/>
      <c r="L92" s="366"/>
    </row>
    <row r="93" spans="1:12" ht="24" customHeight="1" x14ac:dyDescent="0.25">
      <c r="A93" s="130">
        <v>59</v>
      </c>
      <c r="B93" s="192" t="s">
        <v>394</v>
      </c>
      <c r="C93" s="192"/>
      <c r="D93" s="192"/>
      <c r="E93" s="192"/>
      <c r="F93" s="192"/>
      <c r="G93" s="161">
        <v>379</v>
      </c>
      <c r="H93" s="162">
        <v>379</v>
      </c>
      <c r="I93" s="162">
        <v>379</v>
      </c>
      <c r="J93" s="108">
        <v>0</v>
      </c>
      <c r="K93" s="108"/>
      <c r="L93" s="136"/>
    </row>
    <row r="94" spans="1:12" ht="25.5" customHeight="1" x14ac:dyDescent="0.25">
      <c r="A94" s="371">
        <v>60</v>
      </c>
      <c r="B94" s="385" t="s">
        <v>395</v>
      </c>
      <c r="C94" s="385"/>
      <c r="D94" s="385"/>
      <c r="E94" s="192" t="s">
        <v>391</v>
      </c>
      <c r="F94" s="192"/>
      <c r="G94" s="161">
        <v>0</v>
      </c>
      <c r="H94" s="162">
        <v>379</v>
      </c>
      <c r="I94" s="162">
        <v>379</v>
      </c>
      <c r="J94" s="108">
        <v>0</v>
      </c>
      <c r="K94" s="108"/>
      <c r="L94" s="136"/>
    </row>
    <row r="95" spans="1:12" ht="18" customHeight="1" x14ac:dyDescent="0.25">
      <c r="A95" s="371"/>
      <c r="B95" s="385"/>
      <c r="C95" s="385"/>
      <c r="D95" s="385"/>
      <c r="E95" s="192" t="s">
        <v>389</v>
      </c>
      <c r="F95" s="192"/>
      <c r="G95" s="161">
        <v>0</v>
      </c>
      <c r="H95" s="162">
        <v>21</v>
      </c>
      <c r="I95" s="161">
        <v>21</v>
      </c>
      <c r="J95" s="108">
        <v>0</v>
      </c>
      <c r="K95" s="108"/>
      <c r="L95" s="136"/>
    </row>
    <row r="96" spans="1:12" ht="20.25" customHeight="1" x14ac:dyDescent="0.25">
      <c r="A96" s="371"/>
      <c r="B96" s="385"/>
      <c r="C96" s="385"/>
      <c r="D96" s="385"/>
      <c r="E96" s="192" t="s">
        <v>47</v>
      </c>
      <c r="F96" s="192"/>
      <c r="G96" s="161">
        <v>0</v>
      </c>
      <c r="H96" s="162">
        <v>157</v>
      </c>
      <c r="I96" s="161">
        <v>157</v>
      </c>
      <c r="J96" s="108">
        <v>0</v>
      </c>
      <c r="K96" s="108"/>
      <c r="L96" s="136" t="s">
        <v>307</v>
      </c>
    </row>
    <row r="97" spans="1:12" ht="31.5" customHeight="1" x14ac:dyDescent="0.25">
      <c r="A97" s="130">
        <v>61</v>
      </c>
      <c r="B97" s="385" t="s">
        <v>433</v>
      </c>
      <c r="C97" s="385"/>
      <c r="D97" s="385"/>
      <c r="E97" s="385"/>
      <c r="F97" s="385"/>
      <c r="G97" s="162">
        <v>324</v>
      </c>
      <c r="H97" s="162">
        <v>331</v>
      </c>
      <c r="I97" s="162">
        <v>301</v>
      </c>
      <c r="J97" s="108">
        <f>I97-H97</f>
        <v>-30</v>
      </c>
      <c r="K97" s="108" t="s">
        <v>575</v>
      </c>
      <c r="L97" s="136"/>
    </row>
    <row r="98" spans="1:12" ht="39.75" customHeight="1" x14ac:dyDescent="0.25">
      <c r="A98" s="130">
        <v>62</v>
      </c>
      <c r="B98" s="370" t="s">
        <v>200</v>
      </c>
      <c r="C98" s="370"/>
      <c r="D98" s="370"/>
      <c r="E98" s="370"/>
      <c r="F98" s="370"/>
      <c r="G98" s="160">
        <v>0</v>
      </c>
      <c r="H98" s="160">
        <v>0</v>
      </c>
      <c r="I98" s="160">
        <v>0</v>
      </c>
      <c r="J98" s="117">
        <v>0</v>
      </c>
      <c r="K98" s="117"/>
      <c r="L98" s="142" t="s">
        <v>318</v>
      </c>
    </row>
    <row r="99" spans="1:12" ht="24.75" customHeight="1" x14ac:dyDescent="0.25">
      <c r="A99" s="366" t="s">
        <v>284</v>
      </c>
      <c r="B99" s="366"/>
      <c r="C99" s="366"/>
      <c r="D99" s="366"/>
      <c r="E99" s="366"/>
      <c r="F99" s="366"/>
      <c r="G99" s="366"/>
      <c r="H99" s="366"/>
      <c r="I99" s="366"/>
      <c r="J99" s="366"/>
      <c r="K99" s="366"/>
      <c r="L99" s="366"/>
    </row>
    <row r="100" spans="1:12" ht="45" customHeight="1" x14ac:dyDescent="0.25">
      <c r="A100" s="130">
        <v>63</v>
      </c>
      <c r="B100" s="192" t="s">
        <v>285</v>
      </c>
      <c r="C100" s="192"/>
      <c r="D100" s="192"/>
      <c r="E100" s="192"/>
      <c r="F100" s="192"/>
      <c r="G100" s="161">
        <v>0</v>
      </c>
      <c r="H100" s="162">
        <v>61</v>
      </c>
      <c r="I100" s="162">
        <v>61</v>
      </c>
      <c r="J100" s="108">
        <v>0</v>
      </c>
      <c r="K100" s="108"/>
      <c r="L100" s="136"/>
    </row>
    <row r="101" spans="1:12" ht="30" customHeight="1" x14ac:dyDescent="0.25">
      <c r="A101" s="130">
        <v>64</v>
      </c>
      <c r="B101" s="370" t="s">
        <v>286</v>
      </c>
      <c r="C101" s="370"/>
      <c r="D101" s="370"/>
      <c r="E101" s="370"/>
      <c r="F101" s="370"/>
      <c r="G101" s="160">
        <v>0</v>
      </c>
      <c r="H101" s="160">
        <v>0</v>
      </c>
      <c r="I101" s="160">
        <v>0</v>
      </c>
      <c r="J101" s="117">
        <v>0</v>
      </c>
      <c r="K101" s="117"/>
      <c r="L101" s="134"/>
    </row>
    <row r="102" spans="1:12" ht="30" customHeight="1" x14ac:dyDescent="0.25">
      <c r="A102" s="130">
        <v>65</v>
      </c>
      <c r="B102" s="370" t="s">
        <v>323</v>
      </c>
      <c r="C102" s="370"/>
      <c r="D102" s="370"/>
      <c r="E102" s="370"/>
      <c r="F102" s="370"/>
      <c r="G102" s="160">
        <v>10</v>
      </c>
      <c r="H102" s="160">
        <v>9</v>
      </c>
      <c r="I102" s="160">
        <v>9</v>
      </c>
      <c r="J102" s="117">
        <v>0</v>
      </c>
      <c r="K102" s="117"/>
      <c r="L102" s="134"/>
    </row>
    <row r="103" spans="1:12" ht="19.5" customHeight="1" x14ac:dyDescent="0.25">
      <c r="A103" s="366" t="s">
        <v>48</v>
      </c>
      <c r="B103" s="366"/>
      <c r="C103" s="366"/>
      <c r="D103" s="366"/>
      <c r="E103" s="366"/>
      <c r="F103" s="366"/>
      <c r="G103" s="366"/>
      <c r="H103" s="366"/>
      <c r="I103" s="366"/>
      <c r="J103" s="366"/>
      <c r="K103" s="366"/>
      <c r="L103" s="366"/>
    </row>
    <row r="104" spans="1:12" ht="27" customHeight="1" x14ac:dyDescent="0.25">
      <c r="A104" s="45">
        <v>66</v>
      </c>
      <c r="B104" s="318" t="s">
        <v>49</v>
      </c>
      <c r="C104" s="318"/>
      <c r="D104" s="318"/>
      <c r="E104" s="318"/>
      <c r="F104" s="318"/>
      <c r="G104" s="161">
        <v>57</v>
      </c>
      <c r="H104" s="162">
        <v>61</v>
      </c>
      <c r="I104" s="162">
        <v>61</v>
      </c>
      <c r="J104" s="108">
        <v>0</v>
      </c>
      <c r="K104" s="108"/>
      <c r="L104" s="136"/>
    </row>
    <row r="105" spans="1:12" ht="29.25" customHeight="1" x14ac:dyDescent="0.25">
      <c r="A105" s="130">
        <v>67</v>
      </c>
      <c r="B105" s="192" t="s">
        <v>50</v>
      </c>
      <c r="C105" s="192"/>
      <c r="D105" s="192"/>
      <c r="E105" s="192"/>
      <c r="F105" s="192"/>
      <c r="G105" s="161">
        <v>0</v>
      </c>
      <c r="H105" s="162">
        <v>41</v>
      </c>
      <c r="I105" s="162">
        <v>41</v>
      </c>
      <c r="J105" s="108">
        <v>0</v>
      </c>
      <c r="K105" s="108"/>
      <c r="L105" s="136"/>
    </row>
    <row r="106" spans="1:12" ht="29.25" customHeight="1" x14ac:dyDescent="0.25">
      <c r="A106" s="45">
        <v>68</v>
      </c>
      <c r="B106" s="318" t="s">
        <v>51</v>
      </c>
      <c r="C106" s="318"/>
      <c r="D106" s="318"/>
      <c r="E106" s="318"/>
      <c r="F106" s="318"/>
      <c r="G106" s="161">
        <v>0</v>
      </c>
      <c r="H106" s="162">
        <v>44</v>
      </c>
      <c r="I106" s="162">
        <v>44</v>
      </c>
      <c r="J106" s="108">
        <v>0</v>
      </c>
      <c r="K106" s="108"/>
      <c r="L106" s="136"/>
    </row>
    <row r="107" spans="1:12" ht="32.25" customHeight="1" x14ac:dyDescent="0.25">
      <c r="A107" s="371">
        <v>69</v>
      </c>
      <c r="B107" s="192" t="s">
        <v>396</v>
      </c>
      <c r="C107" s="192"/>
      <c r="D107" s="192"/>
      <c r="E107" s="192" t="s">
        <v>52</v>
      </c>
      <c r="F107" s="192"/>
      <c r="G107" s="161">
        <v>0</v>
      </c>
      <c r="H107" s="162">
        <v>8</v>
      </c>
      <c r="I107" s="162">
        <v>8</v>
      </c>
      <c r="J107" s="108">
        <v>0</v>
      </c>
      <c r="K107" s="108"/>
      <c r="L107" s="136"/>
    </row>
    <row r="108" spans="1:12" ht="32.25" customHeight="1" x14ac:dyDescent="0.25">
      <c r="A108" s="371"/>
      <c r="B108" s="192"/>
      <c r="C108" s="192"/>
      <c r="D108" s="192"/>
      <c r="E108" s="192" t="s">
        <v>53</v>
      </c>
      <c r="F108" s="192"/>
      <c r="G108" s="161">
        <v>0</v>
      </c>
      <c r="H108" s="162">
        <v>5</v>
      </c>
      <c r="I108" s="162">
        <v>5</v>
      </c>
      <c r="J108" s="108">
        <v>0</v>
      </c>
      <c r="K108" s="108"/>
      <c r="L108" s="136"/>
    </row>
    <row r="109" spans="1:12" x14ac:dyDescent="0.25">
      <c r="A109" s="366" t="s">
        <v>145</v>
      </c>
      <c r="B109" s="366"/>
      <c r="C109" s="366"/>
      <c r="D109" s="366"/>
      <c r="E109" s="366"/>
      <c r="F109" s="366"/>
      <c r="G109" s="366"/>
      <c r="H109" s="366"/>
      <c r="I109" s="366"/>
      <c r="J109" s="366"/>
      <c r="K109" s="366"/>
      <c r="L109" s="366"/>
    </row>
    <row r="110" spans="1:12" s="112" customFormat="1" ht="48" customHeight="1" x14ac:dyDescent="0.25">
      <c r="A110" s="130">
        <v>70</v>
      </c>
      <c r="B110" s="370" t="s">
        <v>188</v>
      </c>
      <c r="C110" s="370"/>
      <c r="D110" s="370"/>
      <c r="E110" s="370"/>
      <c r="F110" s="370"/>
      <c r="G110" s="115">
        <v>8</v>
      </c>
      <c r="H110" s="115">
        <v>9</v>
      </c>
      <c r="I110" s="115">
        <v>9</v>
      </c>
      <c r="J110" s="115">
        <v>0</v>
      </c>
      <c r="K110" s="166"/>
      <c r="L110" s="142" t="s">
        <v>287</v>
      </c>
    </row>
    <row r="111" spans="1:12" s="112" customFormat="1" ht="41.25" customHeight="1" x14ac:dyDescent="0.25">
      <c r="A111" s="130">
        <v>71</v>
      </c>
      <c r="B111" s="370" t="s">
        <v>189</v>
      </c>
      <c r="C111" s="370"/>
      <c r="D111" s="370"/>
      <c r="E111" s="370"/>
      <c r="F111" s="370"/>
      <c r="G111" s="115">
        <v>2</v>
      </c>
      <c r="H111" s="115">
        <v>1</v>
      </c>
      <c r="I111" s="115">
        <v>1</v>
      </c>
      <c r="J111" s="115">
        <v>0</v>
      </c>
      <c r="K111" s="166"/>
      <c r="L111" s="142" t="s">
        <v>288</v>
      </c>
    </row>
    <row r="112" spans="1:12" s="112" customFormat="1" ht="30.75" customHeight="1" x14ac:dyDescent="0.25">
      <c r="A112" s="130">
        <v>72</v>
      </c>
      <c r="B112" s="370" t="s">
        <v>190</v>
      </c>
      <c r="C112" s="370"/>
      <c r="D112" s="370"/>
      <c r="E112" s="370"/>
      <c r="F112" s="370"/>
      <c r="G112" s="115">
        <v>10</v>
      </c>
      <c r="H112" s="115">
        <v>10</v>
      </c>
      <c r="I112" s="115">
        <v>10</v>
      </c>
      <c r="J112" s="115">
        <v>0</v>
      </c>
      <c r="K112" s="115"/>
      <c r="L112" s="142" t="s">
        <v>212</v>
      </c>
    </row>
    <row r="113" spans="1:12" ht="55.5" customHeight="1" x14ac:dyDescent="0.25">
      <c r="A113" s="130">
        <v>73</v>
      </c>
      <c r="B113" s="367" t="s">
        <v>146</v>
      </c>
      <c r="C113" s="367"/>
      <c r="D113" s="367"/>
      <c r="E113" s="367"/>
      <c r="F113" s="367"/>
      <c r="G113" s="160">
        <v>10</v>
      </c>
      <c r="H113" s="160">
        <v>9</v>
      </c>
      <c r="I113" s="160">
        <v>10</v>
      </c>
      <c r="J113" s="115">
        <v>1</v>
      </c>
      <c r="K113" s="160" t="s">
        <v>565</v>
      </c>
      <c r="L113" s="142" t="s">
        <v>213</v>
      </c>
    </row>
    <row r="114" spans="1:12" x14ac:dyDescent="0.25">
      <c r="A114" s="366" t="s">
        <v>54</v>
      </c>
      <c r="B114" s="366"/>
      <c r="C114" s="366"/>
      <c r="D114" s="366"/>
      <c r="E114" s="366"/>
      <c r="F114" s="366"/>
      <c r="G114" s="366"/>
      <c r="H114" s="366"/>
      <c r="I114" s="366"/>
      <c r="J114" s="366"/>
      <c r="K114" s="366"/>
      <c r="L114" s="366"/>
    </row>
    <row r="115" spans="1:12" ht="26.25" customHeight="1" x14ac:dyDescent="0.25">
      <c r="A115" s="45">
        <v>74</v>
      </c>
      <c r="B115" s="318" t="s">
        <v>55</v>
      </c>
      <c r="C115" s="318"/>
      <c r="D115" s="318"/>
      <c r="E115" s="318"/>
      <c r="F115" s="318"/>
      <c r="G115" s="162">
        <v>9</v>
      </c>
      <c r="H115" s="162">
        <v>9</v>
      </c>
      <c r="I115" s="162">
        <v>9</v>
      </c>
      <c r="J115" s="108">
        <v>0</v>
      </c>
      <c r="K115" s="108"/>
      <c r="L115" s="136"/>
    </row>
    <row r="116" spans="1:12" ht="26.25" customHeight="1" x14ac:dyDescent="0.25">
      <c r="A116" s="45">
        <v>75</v>
      </c>
      <c r="B116" s="318" t="s">
        <v>289</v>
      </c>
      <c r="C116" s="318"/>
      <c r="D116" s="318"/>
      <c r="E116" s="318"/>
      <c r="F116" s="318"/>
      <c r="G116" s="162">
        <v>0</v>
      </c>
      <c r="H116" s="162">
        <v>9</v>
      </c>
      <c r="I116" s="162">
        <v>9</v>
      </c>
      <c r="J116" s="108">
        <v>0</v>
      </c>
      <c r="K116" s="108"/>
      <c r="L116" s="136"/>
    </row>
    <row r="117" spans="1:12" ht="24.75" customHeight="1" x14ac:dyDescent="0.25">
      <c r="A117" s="371">
        <v>76</v>
      </c>
      <c r="B117" s="192" t="s">
        <v>56</v>
      </c>
      <c r="C117" s="192"/>
      <c r="D117" s="192"/>
      <c r="E117" s="192" t="s">
        <v>290</v>
      </c>
      <c r="F117" s="192"/>
      <c r="G117" s="162">
        <v>0</v>
      </c>
      <c r="H117" s="162">
        <v>2</v>
      </c>
      <c r="I117" s="162">
        <v>2</v>
      </c>
      <c r="J117" s="108">
        <v>0</v>
      </c>
      <c r="K117" s="108"/>
      <c r="L117" s="136"/>
    </row>
    <row r="118" spans="1:12" ht="26.25" customHeight="1" x14ac:dyDescent="0.25">
      <c r="A118" s="371"/>
      <c r="B118" s="192"/>
      <c r="C118" s="192"/>
      <c r="D118" s="192"/>
      <c r="E118" s="192" t="s">
        <v>57</v>
      </c>
      <c r="F118" s="192"/>
      <c r="G118" s="162">
        <v>0</v>
      </c>
      <c r="H118" s="162">
        <v>2</v>
      </c>
      <c r="I118" s="162">
        <v>2</v>
      </c>
      <c r="J118" s="108">
        <v>0</v>
      </c>
      <c r="K118" s="108"/>
      <c r="L118" s="136"/>
    </row>
    <row r="119" spans="1:12" ht="27" customHeight="1" x14ac:dyDescent="0.25">
      <c r="A119" s="371">
        <v>77</v>
      </c>
      <c r="B119" s="192" t="s">
        <v>58</v>
      </c>
      <c r="C119" s="192"/>
      <c r="D119" s="192"/>
      <c r="E119" s="192" t="s">
        <v>59</v>
      </c>
      <c r="F119" s="192"/>
      <c r="G119" s="162">
        <v>0</v>
      </c>
      <c r="H119" s="162">
        <v>9</v>
      </c>
      <c r="I119" s="162">
        <v>9</v>
      </c>
      <c r="J119" s="108">
        <v>0</v>
      </c>
      <c r="K119" s="108"/>
      <c r="L119" s="136"/>
    </row>
    <row r="120" spans="1:12" ht="33.75" customHeight="1" x14ac:dyDescent="0.25">
      <c r="A120" s="371"/>
      <c r="B120" s="192"/>
      <c r="C120" s="192"/>
      <c r="D120" s="192"/>
      <c r="E120" s="192" t="s">
        <v>60</v>
      </c>
      <c r="F120" s="192"/>
      <c r="G120" s="162">
        <v>0</v>
      </c>
      <c r="H120" s="162">
        <v>9</v>
      </c>
      <c r="I120" s="162">
        <v>9</v>
      </c>
      <c r="J120" s="108">
        <v>0</v>
      </c>
      <c r="K120" s="108"/>
      <c r="L120" s="136"/>
    </row>
    <row r="121" spans="1:12" ht="25.5" customHeight="1" x14ac:dyDescent="0.25">
      <c r="A121" s="371"/>
      <c r="B121" s="192"/>
      <c r="C121" s="192"/>
      <c r="D121" s="192"/>
      <c r="E121" s="192" t="s">
        <v>61</v>
      </c>
      <c r="F121" s="192"/>
      <c r="G121" s="162">
        <v>0</v>
      </c>
      <c r="H121" s="162">
        <v>0</v>
      </c>
      <c r="I121" s="162">
        <v>0</v>
      </c>
      <c r="J121" s="108">
        <v>0</v>
      </c>
      <c r="K121" s="108"/>
      <c r="L121" s="136"/>
    </row>
    <row r="122" spans="1:12" ht="45" customHeight="1" x14ac:dyDescent="0.25">
      <c r="A122" s="371"/>
      <c r="B122" s="192"/>
      <c r="C122" s="192"/>
      <c r="D122" s="192"/>
      <c r="E122" s="192" t="s">
        <v>62</v>
      </c>
      <c r="F122" s="192"/>
      <c r="G122" s="162">
        <v>0</v>
      </c>
      <c r="H122" s="162">
        <v>0</v>
      </c>
      <c r="I122" s="162">
        <v>0</v>
      </c>
      <c r="J122" s="108">
        <v>0</v>
      </c>
      <c r="K122" s="108"/>
      <c r="L122" s="136"/>
    </row>
    <row r="123" spans="1:12" x14ac:dyDescent="0.25">
      <c r="A123" s="366" t="s">
        <v>434</v>
      </c>
      <c r="B123" s="366"/>
      <c r="C123" s="366"/>
      <c r="D123" s="366"/>
      <c r="E123" s="366"/>
      <c r="F123" s="366"/>
      <c r="G123" s="366"/>
      <c r="H123" s="366"/>
      <c r="I123" s="366"/>
      <c r="J123" s="366"/>
      <c r="K123" s="366"/>
      <c r="L123" s="366"/>
    </row>
    <row r="124" spans="1:12" ht="24" customHeight="1" x14ac:dyDescent="0.25">
      <c r="A124" s="128">
        <v>78</v>
      </c>
      <c r="B124" s="370" t="s">
        <v>148</v>
      </c>
      <c r="C124" s="370"/>
      <c r="D124" s="370"/>
      <c r="E124" s="370"/>
      <c r="F124" s="370"/>
      <c r="G124" s="160">
        <v>0</v>
      </c>
      <c r="H124" s="115">
        <v>0</v>
      </c>
      <c r="I124" s="115">
        <v>0</v>
      </c>
      <c r="J124" s="117">
        <v>0</v>
      </c>
      <c r="K124" s="120"/>
      <c r="L124" s="134"/>
    </row>
    <row r="125" spans="1:12" ht="22.5" customHeight="1" x14ac:dyDescent="0.25">
      <c r="A125" s="128">
        <v>79</v>
      </c>
      <c r="B125" s="370" t="s">
        <v>308</v>
      </c>
      <c r="C125" s="370"/>
      <c r="D125" s="370"/>
      <c r="E125" s="370"/>
      <c r="F125" s="370"/>
      <c r="G125" s="160">
        <v>0</v>
      </c>
      <c r="H125" s="115">
        <v>0</v>
      </c>
      <c r="I125" s="115">
        <v>0</v>
      </c>
      <c r="J125" s="117">
        <v>0</v>
      </c>
      <c r="K125" s="120"/>
      <c r="L125" s="134"/>
    </row>
    <row r="126" spans="1:12" ht="22.5" customHeight="1" x14ac:dyDescent="0.25">
      <c r="A126" s="130">
        <v>80</v>
      </c>
      <c r="B126" s="370" t="s">
        <v>187</v>
      </c>
      <c r="C126" s="370"/>
      <c r="D126" s="370"/>
      <c r="E126" s="370"/>
      <c r="F126" s="370"/>
      <c r="G126" s="160">
        <v>0</v>
      </c>
      <c r="H126" s="160">
        <v>0</v>
      </c>
      <c r="I126" s="160">
        <v>0</v>
      </c>
      <c r="J126" s="117">
        <v>0</v>
      </c>
      <c r="K126" s="117"/>
      <c r="L126" s="142" t="s">
        <v>291</v>
      </c>
    </row>
    <row r="127" spans="1:12" x14ac:dyDescent="0.25">
      <c r="A127" s="366" t="s">
        <v>11</v>
      </c>
      <c r="B127" s="366"/>
      <c r="C127" s="366"/>
      <c r="D127" s="366"/>
      <c r="E127" s="366"/>
      <c r="F127" s="366"/>
      <c r="G127" s="366"/>
      <c r="H127" s="366"/>
      <c r="I127" s="366"/>
      <c r="J127" s="366"/>
      <c r="K127" s="366"/>
      <c r="L127" s="366"/>
    </row>
    <row r="128" spans="1:12" ht="34.5" customHeight="1" x14ac:dyDescent="0.25">
      <c r="A128" s="130">
        <v>81</v>
      </c>
      <c r="B128" s="192" t="s">
        <v>63</v>
      </c>
      <c r="C128" s="192"/>
      <c r="D128" s="192"/>
      <c r="E128" s="192"/>
      <c r="F128" s="192"/>
      <c r="G128" s="162">
        <v>12</v>
      </c>
      <c r="H128" s="162">
        <v>12</v>
      </c>
      <c r="I128" s="161">
        <v>12</v>
      </c>
      <c r="J128" s="108">
        <v>0</v>
      </c>
      <c r="K128" s="108"/>
      <c r="L128" s="136"/>
    </row>
    <row r="129" spans="1:12" ht="34.5" customHeight="1" x14ac:dyDescent="0.25">
      <c r="A129" s="130">
        <v>82</v>
      </c>
      <c r="B129" s="192" t="s">
        <v>64</v>
      </c>
      <c r="C129" s="192"/>
      <c r="D129" s="192"/>
      <c r="E129" s="192"/>
      <c r="F129" s="192"/>
      <c r="G129" s="162">
        <v>2</v>
      </c>
      <c r="H129" s="162">
        <v>2</v>
      </c>
      <c r="I129" s="161">
        <v>2</v>
      </c>
      <c r="J129" s="108">
        <v>0</v>
      </c>
      <c r="K129" s="108"/>
      <c r="L129" s="136" t="s">
        <v>309</v>
      </c>
    </row>
    <row r="130" spans="1:12" x14ac:dyDescent="0.25">
      <c r="A130" s="366" t="s">
        <v>66</v>
      </c>
      <c r="B130" s="366"/>
      <c r="C130" s="366"/>
      <c r="D130" s="366"/>
      <c r="E130" s="366"/>
      <c r="F130" s="366"/>
      <c r="G130" s="366"/>
      <c r="H130" s="366"/>
      <c r="I130" s="366"/>
      <c r="J130" s="366"/>
      <c r="K130" s="366"/>
      <c r="L130" s="366"/>
    </row>
    <row r="131" spans="1:12" ht="28.5" customHeight="1" x14ac:dyDescent="0.25">
      <c r="A131" s="371">
        <v>83</v>
      </c>
      <c r="B131" s="318" t="s">
        <v>292</v>
      </c>
      <c r="C131" s="318"/>
      <c r="D131" s="318"/>
      <c r="E131" s="192" t="s">
        <v>78</v>
      </c>
      <c r="F131" s="192"/>
      <c r="G131" s="162">
        <v>0</v>
      </c>
      <c r="H131" s="162">
        <v>9</v>
      </c>
      <c r="I131" s="162">
        <v>9</v>
      </c>
      <c r="J131" s="108">
        <v>0</v>
      </c>
      <c r="K131" s="108"/>
      <c r="L131" s="384" t="s">
        <v>268</v>
      </c>
    </row>
    <row r="132" spans="1:12" ht="28.5" customHeight="1" x14ac:dyDescent="0.25">
      <c r="A132" s="371"/>
      <c r="B132" s="318"/>
      <c r="C132" s="318"/>
      <c r="D132" s="318"/>
      <c r="E132" s="192" t="s">
        <v>77</v>
      </c>
      <c r="F132" s="192"/>
      <c r="G132" s="162">
        <v>0</v>
      </c>
      <c r="H132" s="162">
        <v>1</v>
      </c>
      <c r="I132" s="162">
        <v>1</v>
      </c>
      <c r="J132" s="108">
        <v>0</v>
      </c>
      <c r="K132" s="108"/>
      <c r="L132" s="384"/>
    </row>
    <row r="133" spans="1:12" ht="28.5" customHeight="1" x14ac:dyDescent="0.25">
      <c r="A133" s="371"/>
      <c r="B133" s="318"/>
      <c r="C133" s="318"/>
      <c r="D133" s="318"/>
      <c r="E133" s="192" t="s">
        <v>12</v>
      </c>
      <c r="F133" s="192"/>
      <c r="G133" s="162">
        <v>0</v>
      </c>
      <c r="H133" s="162">
        <v>5</v>
      </c>
      <c r="I133" s="162">
        <v>5</v>
      </c>
      <c r="J133" s="108">
        <v>0</v>
      </c>
      <c r="K133" s="108"/>
      <c r="L133" s="384"/>
    </row>
    <row r="134" spans="1:12" ht="28.5" customHeight="1" x14ac:dyDescent="0.25">
      <c r="A134" s="371"/>
      <c r="B134" s="318"/>
      <c r="C134" s="318"/>
      <c r="D134" s="318"/>
      <c r="E134" s="192" t="s">
        <v>102</v>
      </c>
      <c r="F134" s="192"/>
      <c r="G134" s="162">
        <v>0</v>
      </c>
      <c r="H134" s="162">
        <v>0</v>
      </c>
      <c r="I134" s="162">
        <v>0</v>
      </c>
      <c r="J134" s="108">
        <v>0</v>
      </c>
      <c r="K134" s="108"/>
      <c r="L134" s="384"/>
    </row>
    <row r="135" spans="1:12" ht="28.5" customHeight="1" x14ac:dyDescent="0.25">
      <c r="A135" s="371"/>
      <c r="B135" s="318"/>
      <c r="C135" s="318"/>
      <c r="D135" s="318"/>
      <c r="E135" s="192" t="s">
        <v>16</v>
      </c>
      <c r="F135" s="192"/>
      <c r="G135" s="125">
        <v>0</v>
      </c>
      <c r="H135" s="125">
        <f>SUM(H131:H134)</f>
        <v>15</v>
      </c>
      <c r="I135" s="165">
        <f>SUM(I131:I134)</f>
        <v>15</v>
      </c>
      <c r="J135" s="108">
        <v>0</v>
      </c>
      <c r="K135" s="108"/>
      <c r="L135" s="136" t="s">
        <v>212</v>
      </c>
    </row>
    <row r="136" spans="1:12" ht="20.25" customHeight="1" x14ac:dyDescent="0.25">
      <c r="A136" s="366" t="s">
        <v>223</v>
      </c>
      <c r="B136" s="366"/>
      <c r="C136" s="366"/>
      <c r="D136" s="366"/>
      <c r="E136" s="366"/>
      <c r="F136" s="366"/>
      <c r="G136" s="366"/>
      <c r="H136" s="366"/>
      <c r="I136" s="366"/>
      <c r="J136" s="366"/>
      <c r="K136" s="366"/>
      <c r="L136" s="366"/>
    </row>
    <row r="137" spans="1:12" ht="33.75" customHeight="1" x14ac:dyDescent="0.25">
      <c r="A137" s="130">
        <v>84</v>
      </c>
      <c r="B137" s="370" t="s">
        <v>186</v>
      </c>
      <c r="C137" s="370"/>
      <c r="D137" s="370"/>
      <c r="E137" s="370"/>
      <c r="F137" s="370"/>
      <c r="G137" s="119">
        <v>0</v>
      </c>
      <c r="H137" s="117">
        <v>0</v>
      </c>
      <c r="I137" s="117">
        <v>0</v>
      </c>
      <c r="J137" s="117">
        <v>0</v>
      </c>
      <c r="K137" s="117"/>
      <c r="L137" s="142" t="s">
        <v>293</v>
      </c>
    </row>
    <row r="138" spans="1:12" ht="24.75" customHeight="1" x14ac:dyDescent="0.25">
      <c r="A138" s="366" t="s">
        <v>335</v>
      </c>
      <c r="B138" s="366"/>
      <c r="C138" s="366"/>
      <c r="D138" s="366"/>
      <c r="E138" s="366"/>
      <c r="F138" s="366"/>
      <c r="G138" s="366"/>
      <c r="H138" s="366"/>
      <c r="I138" s="366"/>
      <c r="J138" s="366"/>
      <c r="K138" s="366"/>
      <c r="L138" s="366"/>
    </row>
    <row r="139" spans="1:12" ht="44.25" customHeight="1" x14ac:dyDescent="0.25">
      <c r="A139" s="365" t="s">
        <v>275</v>
      </c>
      <c r="B139" s="192" t="s">
        <v>454</v>
      </c>
      <c r="C139" s="192"/>
      <c r="D139" s="192"/>
      <c r="E139" s="192" t="s">
        <v>67</v>
      </c>
      <c r="F139" s="192"/>
      <c r="G139" s="217">
        <v>53</v>
      </c>
      <c r="H139" s="47">
        <v>20</v>
      </c>
      <c r="I139" s="125">
        <v>20</v>
      </c>
      <c r="J139" s="108">
        <v>0</v>
      </c>
      <c r="K139" s="108"/>
      <c r="L139" s="137" t="s">
        <v>444</v>
      </c>
    </row>
    <row r="140" spans="1:12" ht="68.25" customHeight="1" x14ac:dyDescent="0.25">
      <c r="A140" s="365"/>
      <c r="B140" s="192"/>
      <c r="C140" s="192"/>
      <c r="D140" s="192"/>
      <c r="E140" s="192" t="s">
        <v>68</v>
      </c>
      <c r="F140" s="192"/>
      <c r="G140" s="219"/>
      <c r="H140" s="47">
        <v>33</v>
      </c>
      <c r="I140" s="125">
        <v>33</v>
      </c>
      <c r="J140" s="108">
        <v>0</v>
      </c>
      <c r="K140" s="108"/>
      <c r="L140" s="137" t="s">
        <v>559</v>
      </c>
    </row>
    <row r="141" spans="1:12" x14ac:dyDescent="0.25">
      <c r="A141" s="365"/>
      <c r="B141" s="192"/>
      <c r="C141" s="192"/>
      <c r="D141" s="192"/>
      <c r="E141" s="204" t="s">
        <v>16</v>
      </c>
      <c r="F141" s="204"/>
      <c r="G141" s="130">
        <f>G139+G140</f>
        <v>53</v>
      </c>
      <c r="H141" s="171">
        <f>SUM(H139:H140)</f>
        <v>53</v>
      </c>
      <c r="I141" s="171">
        <f>SUM(I139:I140)</f>
        <v>53</v>
      </c>
      <c r="J141" s="172">
        <v>0</v>
      </c>
      <c r="K141" s="108"/>
      <c r="L141" s="138" t="s">
        <v>445</v>
      </c>
    </row>
    <row r="142" spans="1:12" x14ac:dyDescent="0.25">
      <c r="A142" s="365" t="s">
        <v>248</v>
      </c>
      <c r="B142" s="367" t="s">
        <v>232</v>
      </c>
      <c r="C142" s="367"/>
      <c r="D142" s="367"/>
      <c r="E142" s="367" t="s">
        <v>224</v>
      </c>
      <c r="F142" s="367"/>
      <c r="G142" s="115">
        <v>10</v>
      </c>
      <c r="H142" s="115">
        <v>9</v>
      </c>
      <c r="I142" s="115">
        <v>9</v>
      </c>
      <c r="J142" s="117">
        <v>0</v>
      </c>
      <c r="K142" s="117"/>
      <c r="L142" s="139" t="s">
        <v>446</v>
      </c>
    </row>
    <row r="143" spans="1:12" x14ac:dyDescent="0.25">
      <c r="A143" s="365"/>
      <c r="B143" s="367"/>
      <c r="C143" s="367"/>
      <c r="D143" s="367"/>
      <c r="E143" s="367" t="s">
        <v>225</v>
      </c>
      <c r="F143" s="367"/>
      <c r="G143" s="115">
        <v>0</v>
      </c>
      <c r="H143" s="115">
        <v>0</v>
      </c>
      <c r="I143" s="115">
        <v>0</v>
      </c>
      <c r="J143" s="117">
        <v>0</v>
      </c>
      <c r="K143" s="117"/>
      <c r="L143" s="139" t="s">
        <v>447</v>
      </c>
    </row>
    <row r="144" spans="1:12" x14ac:dyDescent="0.25">
      <c r="A144" s="365"/>
      <c r="B144" s="367"/>
      <c r="C144" s="367"/>
      <c r="D144" s="367"/>
      <c r="E144" s="367" t="s">
        <v>226</v>
      </c>
      <c r="F144" s="367"/>
      <c r="G144" s="115">
        <v>0</v>
      </c>
      <c r="H144" s="115">
        <v>0</v>
      </c>
      <c r="I144" s="115">
        <v>0</v>
      </c>
      <c r="J144" s="117">
        <v>0</v>
      </c>
      <c r="K144" s="117"/>
      <c r="L144" s="139" t="s">
        <v>448</v>
      </c>
    </row>
    <row r="145" spans="1:12" ht="57.75" customHeight="1" x14ac:dyDescent="0.25">
      <c r="A145" s="365"/>
      <c r="B145" s="367"/>
      <c r="C145" s="367"/>
      <c r="D145" s="367"/>
      <c r="E145" s="367" t="s">
        <v>449</v>
      </c>
      <c r="F145" s="367"/>
      <c r="G145" s="115">
        <v>17</v>
      </c>
      <c r="H145" s="115">
        <v>2</v>
      </c>
      <c r="I145" s="115">
        <v>2</v>
      </c>
      <c r="J145" s="117">
        <v>0</v>
      </c>
      <c r="K145" s="117"/>
      <c r="L145" s="139" t="s">
        <v>556</v>
      </c>
    </row>
    <row r="146" spans="1:12" ht="27" customHeight="1" x14ac:dyDescent="0.25">
      <c r="A146" s="365" t="s">
        <v>249</v>
      </c>
      <c r="B146" s="367" t="s">
        <v>149</v>
      </c>
      <c r="C146" s="367"/>
      <c r="D146" s="367"/>
      <c r="E146" s="367"/>
      <c r="F146" s="367"/>
      <c r="G146" s="115">
        <v>0</v>
      </c>
      <c r="H146" s="115">
        <v>2</v>
      </c>
      <c r="I146" s="115">
        <v>0</v>
      </c>
      <c r="J146" s="117">
        <v>-2</v>
      </c>
      <c r="K146" s="117" t="s">
        <v>577</v>
      </c>
      <c r="L146" s="410" t="s">
        <v>450</v>
      </c>
    </row>
    <row r="147" spans="1:12" ht="24" customHeight="1" x14ac:dyDescent="0.25">
      <c r="A147" s="365"/>
      <c r="B147" s="367" t="s">
        <v>455</v>
      </c>
      <c r="C147" s="367"/>
      <c r="D147" s="367"/>
      <c r="E147" s="367"/>
      <c r="F147" s="367"/>
      <c r="G147" s="115">
        <v>0</v>
      </c>
      <c r="H147" s="115">
        <v>2</v>
      </c>
      <c r="I147" s="115">
        <v>0</v>
      </c>
      <c r="J147" s="117">
        <v>-2</v>
      </c>
      <c r="K147" s="117" t="s">
        <v>577</v>
      </c>
      <c r="L147" s="410"/>
    </row>
    <row r="148" spans="1:12" s="113" customFormat="1" ht="38.25" customHeight="1" x14ac:dyDescent="0.25">
      <c r="A148" s="365" t="s">
        <v>250</v>
      </c>
      <c r="B148" s="368" t="s">
        <v>264</v>
      </c>
      <c r="C148" s="368"/>
      <c r="D148" s="368"/>
      <c r="E148" s="368"/>
      <c r="F148" s="368"/>
      <c r="G148" s="109">
        <v>55</v>
      </c>
      <c r="H148" s="109">
        <v>54</v>
      </c>
      <c r="I148" s="109">
        <v>55</v>
      </c>
      <c r="J148" s="125">
        <f>I148-H148</f>
        <v>1</v>
      </c>
      <c r="K148" s="125" t="s">
        <v>583</v>
      </c>
      <c r="L148" s="140" t="s">
        <v>451</v>
      </c>
    </row>
    <row r="149" spans="1:12" s="113" customFormat="1" ht="54.75" customHeight="1" x14ac:dyDescent="0.25">
      <c r="A149" s="365"/>
      <c r="B149" s="368" t="s">
        <v>265</v>
      </c>
      <c r="C149" s="368"/>
      <c r="D149" s="368"/>
      <c r="E149" s="368"/>
      <c r="F149" s="368"/>
      <c r="G149" s="109">
        <v>120</v>
      </c>
      <c r="H149" s="109">
        <v>110</v>
      </c>
      <c r="I149" s="109">
        <v>120</v>
      </c>
      <c r="J149" s="125">
        <f>I149-H149</f>
        <v>10</v>
      </c>
      <c r="K149" s="125" t="s">
        <v>584</v>
      </c>
      <c r="L149" s="140" t="s">
        <v>452</v>
      </c>
    </row>
    <row r="150" spans="1:12" ht="72" customHeight="1" x14ac:dyDescent="0.25">
      <c r="A150" s="365"/>
      <c r="B150" s="192" t="s">
        <v>524</v>
      </c>
      <c r="C150" s="192"/>
      <c r="D150" s="192"/>
      <c r="E150" s="192"/>
      <c r="F150" s="192"/>
      <c r="G150" s="162">
        <v>229</v>
      </c>
      <c r="H150" s="109">
        <v>227</v>
      </c>
      <c r="I150" s="162">
        <v>227</v>
      </c>
      <c r="J150" s="125">
        <v>227</v>
      </c>
      <c r="K150" s="158"/>
      <c r="L150" s="137" t="s">
        <v>453</v>
      </c>
    </row>
    <row r="151" spans="1:12" ht="33" customHeight="1" x14ac:dyDescent="0.25">
      <c r="A151" s="365" t="s">
        <v>251</v>
      </c>
      <c r="B151" s="367" t="s">
        <v>537</v>
      </c>
      <c r="C151" s="367"/>
      <c r="D151" s="367"/>
      <c r="E151" s="367" t="s">
        <v>224</v>
      </c>
      <c r="F151" s="367"/>
      <c r="G151" s="115">
        <v>9</v>
      </c>
      <c r="H151" s="115">
        <v>9</v>
      </c>
      <c r="I151" s="160">
        <v>9</v>
      </c>
      <c r="J151" s="117">
        <v>0</v>
      </c>
      <c r="K151" s="117"/>
      <c r="L151" s="139" t="s">
        <v>456</v>
      </c>
    </row>
    <row r="152" spans="1:12" ht="22.5" customHeight="1" x14ac:dyDescent="0.25">
      <c r="A152" s="365"/>
      <c r="B152" s="367"/>
      <c r="C152" s="367"/>
      <c r="D152" s="367"/>
      <c r="E152" s="367" t="s">
        <v>225</v>
      </c>
      <c r="F152" s="367"/>
      <c r="G152" s="115">
        <v>0</v>
      </c>
      <c r="H152" s="115">
        <v>0</v>
      </c>
      <c r="I152" s="160">
        <v>0</v>
      </c>
      <c r="J152" s="117">
        <v>0</v>
      </c>
      <c r="K152" s="117"/>
      <c r="L152" s="139" t="s">
        <v>457</v>
      </c>
    </row>
    <row r="153" spans="1:12" ht="22.5" customHeight="1" x14ac:dyDescent="0.25">
      <c r="A153" s="365"/>
      <c r="B153" s="367"/>
      <c r="C153" s="367"/>
      <c r="D153" s="367"/>
      <c r="E153" s="367" t="s">
        <v>226</v>
      </c>
      <c r="F153" s="367"/>
      <c r="G153" s="115">
        <v>0</v>
      </c>
      <c r="H153" s="115">
        <v>0</v>
      </c>
      <c r="I153" s="160">
        <v>0</v>
      </c>
      <c r="J153" s="117">
        <v>0</v>
      </c>
      <c r="K153" s="117"/>
      <c r="L153" s="139" t="s">
        <v>458</v>
      </c>
    </row>
    <row r="154" spans="1:12" ht="37.5" customHeight="1" x14ac:dyDescent="0.25">
      <c r="A154" s="365"/>
      <c r="B154" s="367"/>
      <c r="C154" s="367"/>
      <c r="D154" s="367"/>
      <c r="E154" s="369" t="s">
        <v>449</v>
      </c>
      <c r="F154" s="369"/>
      <c r="G154" s="115">
        <v>0</v>
      </c>
      <c r="H154" s="115">
        <v>0</v>
      </c>
      <c r="I154" s="160">
        <v>0</v>
      </c>
      <c r="J154" s="117">
        <v>0</v>
      </c>
      <c r="K154" s="117"/>
      <c r="L154" s="139" t="s">
        <v>480</v>
      </c>
    </row>
    <row r="155" spans="1:12" ht="33.75" customHeight="1" x14ac:dyDescent="0.25">
      <c r="A155" s="365" t="s">
        <v>107</v>
      </c>
      <c r="B155" s="367" t="s">
        <v>538</v>
      </c>
      <c r="C155" s="367"/>
      <c r="D155" s="367"/>
      <c r="E155" s="367" t="s">
        <v>224</v>
      </c>
      <c r="F155" s="367"/>
      <c r="G155" s="115">
        <v>11</v>
      </c>
      <c r="H155" s="115">
        <v>11</v>
      </c>
      <c r="I155" s="160">
        <v>11</v>
      </c>
      <c r="J155" s="117">
        <v>0</v>
      </c>
      <c r="K155" s="117"/>
      <c r="L155" s="139" t="s">
        <v>459</v>
      </c>
    </row>
    <row r="156" spans="1:12" ht="25.5" customHeight="1" x14ac:dyDescent="0.25">
      <c r="A156" s="365"/>
      <c r="B156" s="367"/>
      <c r="C156" s="367"/>
      <c r="D156" s="367"/>
      <c r="E156" s="367" t="s">
        <v>225</v>
      </c>
      <c r="F156" s="367"/>
      <c r="G156" s="115">
        <v>0</v>
      </c>
      <c r="H156" s="115">
        <v>0</v>
      </c>
      <c r="I156" s="160">
        <v>0</v>
      </c>
      <c r="J156" s="117">
        <v>0</v>
      </c>
      <c r="K156" s="117"/>
      <c r="L156" s="139" t="s">
        <v>460</v>
      </c>
    </row>
    <row r="157" spans="1:12" ht="25.5" customHeight="1" x14ac:dyDescent="0.25">
      <c r="A157" s="365"/>
      <c r="B157" s="367"/>
      <c r="C157" s="367"/>
      <c r="D157" s="367"/>
      <c r="E157" s="367" t="s">
        <v>226</v>
      </c>
      <c r="F157" s="367"/>
      <c r="G157" s="115">
        <v>0</v>
      </c>
      <c r="H157" s="115">
        <v>0</v>
      </c>
      <c r="I157" s="160">
        <v>0</v>
      </c>
      <c r="J157" s="117">
        <v>0</v>
      </c>
      <c r="K157" s="117"/>
      <c r="L157" s="139" t="s">
        <v>461</v>
      </c>
    </row>
    <row r="158" spans="1:12" ht="40.5" customHeight="1" x14ac:dyDescent="0.25">
      <c r="A158" s="365"/>
      <c r="B158" s="367"/>
      <c r="C158" s="367"/>
      <c r="D158" s="367"/>
      <c r="E158" s="369" t="s">
        <v>449</v>
      </c>
      <c r="F158" s="369"/>
      <c r="G158" s="115">
        <v>0</v>
      </c>
      <c r="H158" s="115">
        <v>0</v>
      </c>
      <c r="I158" s="160">
        <v>0</v>
      </c>
      <c r="J158" s="117">
        <v>0</v>
      </c>
      <c r="K158" s="117"/>
      <c r="L158" s="139" t="s">
        <v>479</v>
      </c>
    </row>
    <row r="159" spans="1:12" ht="33" x14ac:dyDescent="0.25">
      <c r="A159" s="365" t="s">
        <v>108</v>
      </c>
      <c r="B159" s="367" t="s">
        <v>521</v>
      </c>
      <c r="C159" s="367"/>
      <c r="D159" s="367"/>
      <c r="E159" s="367" t="s">
        <v>224</v>
      </c>
      <c r="F159" s="367"/>
      <c r="G159" s="115">
        <v>39</v>
      </c>
      <c r="H159" s="115">
        <v>0</v>
      </c>
      <c r="I159" s="160">
        <v>39</v>
      </c>
      <c r="J159" s="117">
        <v>39</v>
      </c>
      <c r="K159" s="117" t="s">
        <v>566</v>
      </c>
      <c r="L159" s="410" t="s">
        <v>510</v>
      </c>
    </row>
    <row r="160" spans="1:12" ht="22.5" customHeight="1" x14ac:dyDescent="0.25">
      <c r="A160" s="365"/>
      <c r="B160" s="367"/>
      <c r="C160" s="367"/>
      <c r="D160" s="367"/>
      <c r="E160" s="367" t="s">
        <v>225</v>
      </c>
      <c r="F160" s="367"/>
      <c r="G160" s="115">
        <v>0</v>
      </c>
      <c r="H160" s="115">
        <v>0</v>
      </c>
      <c r="I160" s="160">
        <v>0</v>
      </c>
      <c r="J160" s="117">
        <v>0</v>
      </c>
      <c r="K160" s="117"/>
      <c r="L160" s="410"/>
    </row>
    <row r="161" spans="1:12" ht="21" customHeight="1" x14ac:dyDescent="0.25">
      <c r="A161" s="365"/>
      <c r="B161" s="367"/>
      <c r="C161" s="367"/>
      <c r="D161" s="367"/>
      <c r="E161" s="367" t="s">
        <v>226</v>
      </c>
      <c r="F161" s="367"/>
      <c r="G161" s="115">
        <v>0</v>
      </c>
      <c r="H161" s="115">
        <v>0</v>
      </c>
      <c r="I161" s="160">
        <v>0</v>
      </c>
      <c r="J161" s="117">
        <v>0</v>
      </c>
      <c r="K161" s="117"/>
      <c r="L161" s="410"/>
    </row>
    <row r="162" spans="1:12" ht="36" customHeight="1" x14ac:dyDescent="0.25">
      <c r="A162" s="365"/>
      <c r="B162" s="367"/>
      <c r="C162" s="367"/>
      <c r="D162" s="367"/>
      <c r="E162" s="369" t="s">
        <v>449</v>
      </c>
      <c r="F162" s="369"/>
      <c r="G162" s="115">
        <v>0</v>
      </c>
      <c r="H162" s="115">
        <v>0</v>
      </c>
      <c r="I162" s="160">
        <v>0</v>
      </c>
      <c r="J162" s="117">
        <v>0</v>
      </c>
      <c r="K162" s="117"/>
      <c r="L162" s="410"/>
    </row>
    <row r="163" spans="1:12" ht="38.25" customHeight="1" x14ac:dyDescent="0.25">
      <c r="A163" s="365" t="s">
        <v>109</v>
      </c>
      <c r="B163" s="192" t="s">
        <v>337</v>
      </c>
      <c r="C163" s="192"/>
      <c r="D163" s="192"/>
      <c r="E163" s="192" t="s">
        <v>69</v>
      </c>
      <c r="F163" s="192"/>
      <c r="G163" s="217">
        <v>27</v>
      </c>
      <c r="H163" s="109">
        <v>0</v>
      </c>
      <c r="I163" s="162">
        <v>0</v>
      </c>
      <c r="J163" s="108">
        <v>0</v>
      </c>
      <c r="K163" s="108" t="str">
        <f t="shared" ref="K163:K176" si="2">IF(J163=0,"N/A","Please give reason for variation in figures")</f>
        <v>N/A</v>
      </c>
      <c r="L163" s="140" t="s">
        <v>462</v>
      </c>
    </row>
    <row r="164" spans="1:12" ht="94.5" customHeight="1" x14ac:dyDescent="0.25">
      <c r="A164" s="365"/>
      <c r="B164" s="192"/>
      <c r="C164" s="192"/>
      <c r="D164" s="192"/>
      <c r="E164" s="192" t="s">
        <v>70</v>
      </c>
      <c r="F164" s="192"/>
      <c r="G164" s="219"/>
      <c r="H164" s="109">
        <v>7</v>
      </c>
      <c r="I164" s="162">
        <v>6</v>
      </c>
      <c r="J164" s="108">
        <v>-1</v>
      </c>
      <c r="K164" s="108" t="s">
        <v>551</v>
      </c>
      <c r="L164" s="137" t="s">
        <v>536</v>
      </c>
    </row>
    <row r="165" spans="1:12" ht="31.5" customHeight="1" x14ac:dyDescent="0.25">
      <c r="A165" s="365"/>
      <c r="B165" s="192"/>
      <c r="C165" s="192"/>
      <c r="D165" s="192"/>
      <c r="E165" s="204" t="s">
        <v>16</v>
      </c>
      <c r="F165" s="204"/>
      <c r="G165" s="130">
        <f>SUM(G163:G164)</f>
        <v>27</v>
      </c>
      <c r="H165" s="47">
        <f>SUM(H163:H164)</f>
        <v>7</v>
      </c>
      <c r="I165" s="47">
        <v>6</v>
      </c>
      <c r="J165" s="108">
        <v>-1</v>
      </c>
      <c r="K165" s="108" t="s">
        <v>551</v>
      </c>
      <c r="L165" s="138" t="s">
        <v>463</v>
      </c>
    </row>
    <row r="166" spans="1:12" ht="33" x14ac:dyDescent="0.25">
      <c r="A166" s="371">
        <v>93</v>
      </c>
      <c r="B166" s="367" t="s">
        <v>150</v>
      </c>
      <c r="C166" s="367"/>
      <c r="D166" s="367"/>
      <c r="E166" s="367"/>
      <c r="F166" s="367"/>
      <c r="G166" s="115">
        <v>0</v>
      </c>
      <c r="H166" s="115">
        <v>0</v>
      </c>
      <c r="I166" s="115">
        <v>0</v>
      </c>
      <c r="J166" s="117">
        <v>0</v>
      </c>
      <c r="K166" s="117"/>
      <c r="L166" s="139" t="s">
        <v>464</v>
      </c>
    </row>
    <row r="167" spans="1:12" ht="33" x14ac:dyDescent="0.25">
      <c r="A167" s="371"/>
      <c r="B167" s="367" t="s">
        <v>151</v>
      </c>
      <c r="C167" s="367"/>
      <c r="D167" s="367"/>
      <c r="E167" s="367"/>
      <c r="F167" s="367"/>
      <c r="G167" s="115">
        <v>0</v>
      </c>
      <c r="H167" s="115">
        <v>0</v>
      </c>
      <c r="I167" s="115">
        <v>0</v>
      </c>
      <c r="J167" s="117">
        <v>0</v>
      </c>
      <c r="K167" s="117"/>
      <c r="L167" s="139" t="s">
        <v>465</v>
      </c>
    </row>
    <row r="168" spans="1:12" ht="66" x14ac:dyDescent="0.25">
      <c r="A168" s="371"/>
      <c r="B168" s="367" t="s">
        <v>152</v>
      </c>
      <c r="C168" s="367"/>
      <c r="D168" s="367"/>
      <c r="E168" s="367"/>
      <c r="F168" s="367"/>
      <c r="G168" s="115">
        <v>0</v>
      </c>
      <c r="H168" s="115">
        <v>0</v>
      </c>
      <c r="I168" s="115">
        <v>0</v>
      </c>
      <c r="J168" s="117">
        <v>0</v>
      </c>
      <c r="K168" s="117"/>
      <c r="L168" s="142" t="s">
        <v>466</v>
      </c>
    </row>
    <row r="169" spans="1:12" ht="33.75" customHeight="1" x14ac:dyDescent="0.25">
      <c r="A169" s="365" t="s">
        <v>436</v>
      </c>
      <c r="B169" s="192" t="s">
        <v>493</v>
      </c>
      <c r="C169" s="192"/>
      <c r="D169" s="192"/>
      <c r="E169" s="192" t="s">
        <v>69</v>
      </c>
      <c r="F169" s="192"/>
      <c r="G169" s="217">
        <v>325</v>
      </c>
      <c r="H169" s="109">
        <v>25</v>
      </c>
      <c r="I169" s="163">
        <v>25</v>
      </c>
      <c r="J169" s="108">
        <v>0</v>
      </c>
      <c r="K169" s="108" t="str">
        <f t="shared" si="2"/>
        <v>N/A</v>
      </c>
      <c r="L169" s="136" t="s">
        <v>535</v>
      </c>
    </row>
    <row r="170" spans="1:12" ht="72.75" customHeight="1" x14ac:dyDescent="0.25">
      <c r="A170" s="365"/>
      <c r="B170" s="192"/>
      <c r="C170" s="192"/>
      <c r="D170" s="192"/>
      <c r="E170" s="192" t="s">
        <v>70</v>
      </c>
      <c r="F170" s="192"/>
      <c r="G170" s="219"/>
      <c r="H170" s="109">
        <v>299</v>
      </c>
      <c r="I170" s="163">
        <v>300</v>
      </c>
      <c r="J170" s="108">
        <v>1</v>
      </c>
      <c r="K170" s="108" t="s">
        <v>585</v>
      </c>
      <c r="L170" s="136" t="s">
        <v>544</v>
      </c>
    </row>
    <row r="171" spans="1:12" ht="17.25" customHeight="1" x14ac:dyDescent="0.25">
      <c r="A171" s="365"/>
      <c r="B171" s="192"/>
      <c r="C171" s="192"/>
      <c r="D171" s="192"/>
      <c r="E171" s="204" t="s">
        <v>16</v>
      </c>
      <c r="F171" s="204"/>
      <c r="G171" s="130">
        <f>G169+G170</f>
        <v>325</v>
      </c>
      <c r="H171" s="47">
        <f>SUM(H169:H170)</f>
        <v>324</v>
      </c>
      <c r="I171" s="47">
        <f>SUM(I169:I170)</f>
        <v>325</v>
      </c>
      <c r="J171" s="108">
        <v>325</v>
      </c>
      <c r="K171" s="108" t="s">
        <v>585</v>
      </c>
      <c r="L171" s="138" t="s">
        <v>467</v>
      </c>
    </row>
    <row r="172" spans="1:12" ht="33" x14ac:dyDescent="0.25">
      <c r="A172" s="365" t="s">
        <v>432</v>
      </c>
      <c r="B172" s="386" t="s">
        <v>153</v>
      </c>
      <c r="C172" s="386"/>
      <c r="D172" s="386"/>
      <c r="E172" s="370" t="s">
        <v>224</v>
      </c>
      <c r="F172" s="370"/>
      <c r="G172" s="160">
        <v>31</v>
      </c>
      <c r="H172" s="115">
        <v>27</v>
      </c>
      <c r="I172" s="115">
        <v>30</v>
      </c>
      <c r="J172" s="117">
        <v>3</v>
      </c>
      <c r="K172" s="117" t="s">
        <v>567</v>
      </c>
      <c r="L172" s="139" t="s">
        <v>468</v>
      </c>
    </row>
    <row r="173" spans="1:12" ht="18" customHeight="1" x14ac:dyDescent="0.25">
      <c r="A173" s="365"/>
      <c r="B173" s="386"/>
      <c r="C173" s="386"/>
      <c r="D173" s="386"/>
      <c r="E173" s="370" t="s">
        <v>225</v>
      </c>
      <c r="F173" s="370"/>
      <c r="G173" s="160">
        <v>0</v>
      </c>
      <c r="H173" s="115">
        <v>0</v>
      </c>
      <c r="I173" s="115">
        <v>0</v>
      </c>
      <c r="J173" s="117">
        <v>0</v>
      </c>
      <c r="K173" s="117"/>
      <c r="L173" s="139" t="s">
        <v>469</v>
      </c>
    </row>
    <row r="174" spans="1:12" ht="37.5" customHeight="1" x14ac:dyDescent="0.25">
      <c r="A174" s="365"/>
      <c r="B174" s="386"/>
      <c r="C174" s="386"/>
      <c r="D174" s="386"/>
      <c r="E174" s="370" t="s">
        <v>470</v>
      </c>
      <c r="F174" s="370"/>
      <c r="G174" s="160">
        <v>17</v>
      </c>
      <c r="H174" s="115">
        <v>17</v>
      </c>
      <c r="I174" s="115">
        <v>17</v>
      </c>
      <c r="J174" s="117">
        <v>0</v>
      </c>
      <c r="K174" s="117"/>
      <c r="L174" s="139" t="s">
        <v>504</v>
      </c>
    </row>
    <row r="175" spans="1:12" ht="33" x14ac:dyDescent="0.25">
      <c r="A175" s="365"/>
      <c r="B175" s="386"/>
      <c r="C175" s="386"/>
      <c r="D175" s="386"/>
      <c r="E175" s="375" t="s">
        <v>16</v>
      </c>
      <c r="F175" s="375"/>
      <c r="G175" s="117"/>
      <c r="H175" s="116">
        <f>SUM(H172:H174)</f>
        <v>44</v>
      </c>
      <c r="I175" s="116">
        <f>SUM(I172:I174)</f>
        <v>47</v>
      </c>
      <c r="J175" s="117">
        <v>3</v>
      </c>
      <c r="K175" s="117" t="s">
        <v>567</v>
      </c>
      <c r="L175" s="142"/>
    </row>
    <row r="176" spans="1:12" ht="49.5" x14ac:dyDescent="0.25">
      <c r="A176" s="126" t="s">
        <v>115</v>
      </c>
      <c r="B176" s="192" t="s">
        <v>494</v>
      </c>
      <c r="C176" s="192"/>
      <c r="D176" s="192"/>
      <c r="E176" s="192"/>
      <c r="F176" s="192"/>
      <c r="G176" s="162">
        <v>341</v>
      </c>
      <c r="H176" s="109">
        <v>341</v>
      </c>
      <c r="I176" s="162">
        <v>341</v>
      </c>
      <c r="J176" s="125">
        <v>0</v>
      </c>
      <c r="K176" s="125" t="str">
        <f t="shared" si="2"/>
        <v>N/A</v>
      </c>
      <c r="L176" s="137" t="s">
        <v>534</v>
      </c>
    </row>
    <row r="177" spans="1:12" ht="30" customHeight="1" x14ac:dyDescent="0.25">
      <c r="A177" s="365" t="s">
        <v>315</v>
      </c>
      <c r="B177" s="370" t="s">
        <v>154</v>
      </c>
      <c r="C177" s="370"/>
      <c r="D177" s="370"/>
      <c r="E177" s="370"/>
      <c r="F177" s="370"/>
      <c r="G177" s="160">
        <v>23</v>
      </c>
      <c r="H177" s="115">
        <v>20</v>
      </c>
      <c r="I177" s="160">
        <v>23</v>
      </c>
      <c r="J177" s="117">
        <v>3</v>
      </c>
      <c r="K177" s="117" t="s">
        <v>567</v>
      </c>
      <c r="L177" s="139" t="s">
        <v>471</v>
      </c>
    </row>
    <row r="178" spans="1:12" ht="22.5" customHeight="1" x14ac:dyDescent="0.25">
      <c r="A178" s="365"/>
      <c r="B178" s="370" t="s">
        <v>495</v>
      </c>
      <c r="C178" s="370"/>
      <c r="D178" s="370"/>
      <c r="E178" s="370"/>
      <c r="F178" s="370"/>
      <c r="G178" s="160">
        <v>25</v>
      </c>
      <c r="H178" s="115">
        <v>16</v>
      </c>
      <c r="I178" s="160">
        <v>16</v>
      </c>
      <c r="J178" s="117">
        <v>0</v>
      </c>
      <c r="K178" s="117"/>
      <c r="L178" s="139" t="s">
        <v>472</v>
      </c>
    </row>
    <row r="179" spans="1:12" x14ac:dyDescent="0.25">
      <c r="A179" s="379" t="s">
        <v>316</v>
      </c>
      <c r="B179" s="370" t="s">
        <v>155</v>
      </c>
      <c r="C179" s="370"/>
      <c r="D179" s="370"/>
      <c r="E179" s="370"/>
      <c r="F179" s="370"/>
      <c r="G179" s="160">
        <v>0</v>
      </c>
      <c r="H179" s="115">
        <v>0</v>
      </c>
      <c r="I179" s="160">
        <v>0</v>
      </c>
      <c r="J179" s="117">
        <v>0</v>
      </c>
      <c r="K179" s="117"/>
      <c r="L179" s="142" t="s">
        <v>475</v>
      </c>
    </row>
    <row r="180" spans="1:12" x14ac:dyDescent="0.25">
      <c r="A180" s="380"/>
      <c r="B180" s="370" t="s">
        <v>473</v>
      </c>
      <c r="C180" s="370"/>
      <c r="D180" s="370"/>
      <c r="E180" s="370"/>
      <c r="F180" s="370"/>
      <c r="G180" s="160">
        <v>0</v>
      </c>
      <c r="H180" s="115">
        <v>0</v>
      </c>
      <c r="I180" s="160">
        <v>0</v>
      </c>
      <c r="J180" s="117">
        <v>0</v>
      </c>
      <c r="K180" s="117"/>
      <c r="L180" s="142" t="s">
        <v>476</v>
      </c>
    </row>
    <row r="181" spans="1:12" s="112" customFormat="1" ht="25.5" customHeight="1" x14ac:dyDescent="0.25">
      <c r="A181" s="380"/>
      <c r="B181" s="370" t="s">
        <v>474</v>
      </c>
      <c r="C181" s="370"/>
      <c r="D181" s="370"/>
      <c r="E181" s="370"/>
      <c r="F181" s="370"/>
      <c r="G181" s="160">
        <v>0</v>
      </c>
      <c r="H181" s="115">
        <v>0</v>
      </c>
      <c r="I181" s="160">
        <v>0</v>
      </c>
      <c r="J181" s="117">
        <v>0</v>
      </c>
      <c r="K181" s="117"/>
      <c r="L181" s="159" t="s">
        <v>477</v>
      </c>
    </row>
    <row r="182" spans="1:12" ht="37.5" customHeight="1" x14ac:dyDescent="0.25">
      <c r="A182" s="381"/>
      <c r="B182" s="382" t="s">
        <v>478</v>
      </c>
      <c r="C182" s="382"/>
      <c r="D182" s="382"/>
      <c r="E182" s="382"/>
      <c r="F182" s="382"/>
      <c r="G182" s="160">
        <v>0</v>
      </c>
      <c r="H182" s="115">
        <v>0</v>
      </c>
      <c r="I182" s="160">
        <v>0</v>
      </c>
      <c r="J182" s="117">
        <v>0</v>
      </c>
      <c r="K182" s="117"/>
      <c r="L182" s="134" t="s">
        <v>557</v>
      </c>
    </row>
    <row r="183" spans="1:12" ht="34.5" customHeight="1" x14ac:dyDescent="0.25">
      <c r="A183" s="126" t="s">
        <v>165</v>
      </c>
      <c r="B183" s="370" t="s">
        <v>156</v>
      </c>
      <c r="C183" s="370"/>
      <c r="D183" s="370"/>
      <c r="E183" s="370"/>
      <c r="F183" s="370"/>
      <c r="G183" s="160">
        <v>3</v>
      </c>
      <c r="H183" s="115">
        <v>3</v>
      </c>
      <c r="I183" s="160">
        <v>3</v>
      </c>
      <c r="J183" s="117">
        <v>0</v>
      </c>
      <c r="K183" s="117"/>
      <c r="L183" s="139" t="s">
        <v>481</v>
      </c>
    </row>
    <row r="184" spans="1:12" ht="15.75" customHeight="1" x14ac:dyDescent="0.25">
      <c r="A184" s="366" t="s">
        <v>76</v>
      </c>
      <c r="B184" s="366"/>
      <c r="C184" s="366"/>
      <c r="D184" s="366"/>
      <c r="E184" s="366"/>
      <c r="F184" s="366"/>
      <c r="G184" s="366"/>
      <c r="H184" s="366"/>
      <c r="I184" s="366"/>
      <c r="J184" s="366"/>
      <c r="K184" s="366"/>
      <c r="L184" s="366"/>
    </row>
    <row r="185" spans="1:12" ht="32.25" customHeight="1" x14ac:dyDescent="0.25">
      <c r="A185" s="130">
        <v>100</v>
      </c>
      <c r="B185" s="192" t="s">
        <v>119</v>
      </c>
      <c r="C185" s="192"/>
      <c r="D185" s="192"/>
      <c r="E185" s="192"/>
      <c r="F185" s="192"/>
      <c r="G185" s="162"/>
      <c r="H185" s="162" t="s">
        <v>552</v>
      </c>
      <c r="I185" s="161" t="s">
        <v>552</v>
      </c>
      <c r="J185" s="125"/>
      <c r="K185" s="108"/>
      <c r="L185" s="136"/>
    </row>
    <row r="186" spans="1:12" ht="32.25" customHeight="1" x14ac:dyDescent="0.25">
      <c r="A186" s="130">
        <v>101</v>
      </c>
      <c r="B186" s="192" t="s">
        <v>254</v>
      </c>
      <c r="C186" s="192"/>
      <c r="D186" s="192"/>
      <c r="E186" s="192"/>
      <c r="F186" s="192"/>
      <c r="G186" s="162">
        <v>9</v>
      </c>
      <c r="H186" s="162">
        <v>9</v>
      </c>
      <c r="I186" s="161">
        <v>9</v>
      </c>
      <c r="J186" s="108">
        <v>0</v>
      </c>
      <c r="K186" s="108" t="str">
        <f t="shared" ref="K186:K193" si="3">IF(J186=0,"N/A","Please give reason for variation in figures")</f>
        <v>N/A</v>
      </c>
      <c r="L186" s="136"/>
    </row>
    <row r="187" spans="1:12" ht="32.25" customHeight="1" x14ac:dyDescent="0.25">
      <c r="A187" s="155">
        <v>102</v>
      </c>
      <c r="B187" s="192" t="s">
        <v>496</v>
      </c>
      <c r="C187" s="192"/>
      <c r="D187" s="192"/>
      <c r="E187" s="192"/>
      <c r="F187" s="192"/>
      <c r="G187" s="162">
        <v>12</v>
      </c>
      <c r="H187" s="162">
        <v>12</v>
      </c>
      <c r="I187" s="161">
        <v>12</v>
      </c>
      <c r="J187" s="108">
        <v>0</v>
      </c>
      <c r="K187" s="108" t="str">
        <f t="shared" si="3"/>
        <v>N/A</v>
      </c>
      <c r="L187" s="140" t="s">
        <v>482</v>
      </c>
    </row>
    <row r="188" spans="1:12" ht="32.25" customHeight="1" x14ac:dyDescent="0.25">
      <c r="A188" s="155">
        <v>103</v>
      </c>
      <c r="B188" s="192" t="s">
        <v>497</v>
      </c>
      <c r="C188" s="192"/>
      <c r="D188" s="192"/>
      <c r="E188" s="192"/>
      <c r="F188" s="192"/>
      <c r="G188" s="162">
        <v>21</v>
      </c>
      <c r="H188" s="162">
        <v>21</v>
      </c>
      <c r="I188" s="161">
        <v>21</v>
      </c>
      <c r="J188" s="108">
        <v>0</v>
      </c>
      <c r="K188" s="108" t="str">
        <f t="shared" si="3"/>
        <v>N/A</v>
      </c>
      <c r="L188" s="140" t="s">
        <v>483</v>
      </c>
    </row>
    <row r="189" spans="1:12" ht="32.25" customHeight="1" x14ac:dyDescent="0.25">
      <c r="A189" s="155">
        <v>104</v>
      </c>
      <c r="B189" s="192" t="s">
        <v>498</v>
      </c>
      <c r="C189" s="192"/>
      <c r="D189" s="192"/>
      <c r="E189" s="192"/>
      <c r="F189" s="192"/>
      <c r="G189" s="162">
        <v>12</v>
      </c>
      <c r="H189" s="162">
        <v>12</v>
      </c>
      <c r="I189" s="161">
        <v>12</v>
      </c>
      <c r="J189" s="108">
        <v>0</v>
      </c>
      <c r="K189" s="108" t="str">
        <f t="shared" si="3"/>
        <v>N/A</v>
      </c>
      <c r="L189" s="140" t="s">
        <v>484</v>
      </c>
    </row>
    <row r="190" spans="1:12" ht="32.25" customHeight="1" x14ac:dyDescent="0.25">
      <c r="A190" s="155">
        <v>105</v>
      </c>
      <c r="B190" s="192" t="s">
        <v>294</v>
      </c>
      <c r="C190" s="192"/>
      <c r="D190" s="192"/>
      <c r="E190" s="192"/>
      <c r="F190" s="192"/>
      <c r="G190" s="162">
        <v>0</v>
      </c>
      <c r="H190" s="162">
        <v>0</v>
      </c>
      <c r="I190" s="161">
        <v>0</v>
      </c>
      <c r="J190" s="108">
        <v>0</v>
      </c>
      <c r="K190" s="108" t="str">
        <f t="shared" si="3"/>
        <v>N/A</v>
      </c>
      <c r="L190" s="136"/>
    </row>
    <row r="191" spans="1:12" ht="32.25" customHeight="1" x14ac:dyDescent="0.25">
      <c r="A191" s="155">
        <v>106</v>
      </c>
      <c r="B191" s="192" t="s">
        <v>499</v>
      </c>
      <c r="C191" s="192"/>
      <c r="D191" s="192"/>
      <c r="E191" s="192"/>
      <c r="F191" s="192"/>
      <c r="G191" s="162">
        <v>0</v>
      </c>
      <c r="H191" s="162">
        <v>0</v>
      </c>
      <c r="I191" s="161">
        <v>0</v>
      </c>
      <c r="J191" s="108">
        <v>0</v>
      </c>
      <c r="K191" s="108" t="str">
        <f t="shared" si="3"/>
        <v>N/A</v>
      </c>
      <c r="L191" s="140" t="s">
        <v>485</v>
      </c>
    </row>
    <row r="192" spans="1:12" ht="66.75" customHeight="1" x14ac:dyDescent="0.25">
      <c r="A192" s="155">
        <v>107</v>
      </c>
      <c r="B192" s="192" t="s">
        <v>320</v>
      </c>
      <c r="C192" s="192"/>
      <c r="D192" s="192"/>
      <c r="E192" s="192"/>
      <c r="F192" s="192"/>
      <c r="G192" s="162">
        <v>118</v>
      </c>
      <c r="H192" s="162">
        <v>117</v>
      </c>
      <c r="I192" s="161">
        <v>118</v>
      </c>
      <c r="J192" s="108">
        <v>1</v>
      </c>
      <c r="K192" s="108" t="s">
        <v>586</v>
      </c>
      <c r="L192" s="136" t="s">
        <v>558</v>
      </c>
    </row>
    <row r="193" spans="1:12" ht="32.25" customHeight="1" x14ac:dyDescent="0.25">
      <c r="A193" s="155">
        <v>108</v>
      </c>
      <c r="B193" s="192" t="s">
        <v>500</v>
      </c>
      <c r="C193" s="192"/>
      <c r="D193" s="192"/>
      <c r="E193" s="192"/>
      <c r="F193" s="192"/>
      <c r="G193" s="162">
        <v>57</v>
      </c>
      <c r="H193" s="162">
        <v>57</v>
      </c>
      <c r="I193" s="161">
        <v>57</v>
      </c>
      <c r="J193" s="108">
        <v>0</v>
      </c>
      <c r="K193" s="108" t="str">
        <f t="shared" si="3"/>
        <v>N/A</v>
      </c>
      <c r="L193" s="136" t="s">
        <v>545</v>
      </c>
    </row>
    <row r="194" spans="1:12" ht="63.75" customHeight="1" x14ac:dyDescent="0.25">
      <c r="A194" s="155">
        <v>109</v>
      </c>
      <c r="B194" s="368" t="s">
        <v>501</v>
      </c>
      <c r="C194" s="368"/>
      <c r="D194" s="368"/>
      <c r="E194" s="368"/>
      <c r="F194" s="368"/>
      <c r="G194" s="147">
        <v>69</v>
      </c>
      <c r="H194" s="147">
        <v>67</v>
      </c>
      <c r="I194" s="108">
        <v>69</v>
      </c>
      <c r="J194" s="108">
        <v>2</v>
      </c>
      <c r="K194" s="173" t="s">
        <v>588</v>
      </c>
      <c r="L194" s="150" t="s">
        <v>505</v>
      </c>
    </row>
    <row r="195" spans="1:12" ht="66" x14ac:dyDescent="0.25">
      <c r="A195" s="155">
        <v>110</v>
      </c>
      <c r="B195" s="368" t="s">
        <v>502</v>
      </c>
      <c r="C195" s="368"/>
      <c r="D195" s="368"/>
      <c r="E195" s="368"/>
      <c r="F195" s="368"/>
      <c r="G195" s="147">
        <v>111</v>
      </c>
      <c r="H195" s="147">
        <v>105</v>
      </c>
      <c r="I195" s="108">
        <v>111</v>
      </c>
      <c r="J195" s="108">
        <f>I195-H195</f>
        <v>6</v>
      </c>
      <c r="K195" s="173" t="s">
        <v>589</v>
      </c>
      <c r="L195" s="150" t="s">
        <v>507</v>
      </c>
    </row>
    <row r="196" spans="1:12" ht="66" x14ac:dyDescent="0.25">
      <c r="A196" s="155">
        <v>111</v>
      </c>
      <c r="B196" s="368" t="s">
        <v>503</v>
      </c>
      <c r="C196" s="368"/>
      <c r="D196" s="368"/>
      <c r="E196" s="368"/>
      <c r="F196" s="368"/>
      <c r="G196" s="147">
        <v>31</v>
      </c>
      <c r="H196" s="147">
        <v>31</v>
      </c>
      <c r="I196" s="108">
        <v>31</v>
      </c>
      <c r="J196" s="108">
        <v>0</v>
      </c>
      <c r="K196" s="108" t="str">
        <f t="shared" ref="K196" si="4">IF(J196=0,"N/A","Please give reason for variation in figures")</f>
        <v>N/A</v>
      </c>
      <c r="L196" s="150" t="s">
        <v>526</v>
      </c>
    </row>
    <row r="197" spans="1:12" ht="66" x14ac:dyDescent="0.25">
      <c r="A197" s="155">
        <v>112</v>
      </c>
      <c r="B197" s="368" t="s">
        <v>489</v>
      </c>
      <c r="C197" s="368"/>
      <c r="D197" s="368"/>
      <c r="E197" s="368"/>
      <c r="F197" s="368"/>
      <c r="G197" s="147">
        <v>0</v>
      </c>
      <c r="H197" s="147">
        <v>0</v>
      </c>
      <c r="I197" s="108">
        <v>0</v>
      </c>
      <c r="J197" s="108">
        <v>0</v>
      </c>
      <c r="K197" s="108" t="str">
        <f t="shared" ref="K197" si="5">IF(J197=0,"N/A","Please give reason for variation in figures")</f>
        <v>N/A</v>
      </c>
      <c r="L197" s="150" t="s">
        <v>525</v>
      </c>
    </row>
    <row r="198" spans="1:12" x14ac:dyDescent="0.25">
      <c r="A198" s="366" t="s">
        <v>177</v>
      </c>
      <c r="B198" s="366"/>
      <c r="C198" s="366"/>
      <c r="D198" s="366"/>
      <c r="E198" s="366"/>
      <c r="F198" s="366"/>
      <c r="G198" s="366"/>
      <c r="H198" s="366"/>
      <c r="I198" s="366"/>
      <c r="J198" s="366"/>
      <c r="K198" s="366"/>
      <c r="L198" s="366"/>
    </row>
    <row r="199" spans="1:12" ht="52.5" customHeight="1" x14ac:dyDescent="0.25">
      <c r="A199" s="126" t="s">
        <v>539</v>
      </c>
      <c r="B199" s="367" t="s">
        <v>486</v>
      </c>
      <c r="C199" s="367"/>
      <c r="D199" s="367"/>
      <c r="E199" s="367"/>
      <c r="F199" s="367"/>
      <c r="G199" s="115">
        <v>3</v>
      </c>
      <c r="H199" s="116">
        <v>3</v>
      </c>
      <c r="I199" s="118">
        <v>3</v>
      </c>
      <c r="J199" s="117">
        <v>0</v>
      </c>
      <c r="K199" s="117"/>
      <c r="L199" s="139" t="s">
        <v>506</v>
      </c>
    </row>
    <row r="200" spans="1:12" ht="49.5" x14ac:dyDescent="0.25">
      <c r="A200" s="126" t="s">
        <v>540</v>
      </c>
      <c r="B200" s="367" t="s">
        <v>487</v>
      </c>
      <c r="C200" s="367"/>
      <c r="D200" s="367"/>
      <c r="E200" s="367"/>
      <c r="F200" s="367"/>
      <c r="G200" s="115">
        <v>3</v>
      </c>
      <c r="H200" s="116">
        <v>3</v>
      </c>
      <c r="I200" s="118">
        <v>3</v>
      </c>
      <c r="J200" s="117">
        <v>0</v>
      </c>
      <c r="K200" s="117"/>
      <c r="L200" s="139" t="s">
        <v>508</v>
      </c>
    </row>
    <row r="201" spans="1:12" ht="49.5" x14ac:dyDescent="0.25">
      <c r="A201" s="126" t="s">
        <v>541</v>
      </c>
      <c r="B201" s="367" t="s">
        <v>488</v>
      </c>
      <c r="C201" s="367"/>
      <c r="D201" s="367"/>
      <c r="E201" s="367"/>
      <c r="F201" s="367"/>
      <c r="G201" s="115">
        <v>3</v>
      </c>
      <c r="H201" s="116">
        <v>2</v>
      </c>
      <c r="I201" s="118">
        <v>2</v>
      </c>
      <c r="J201" s="117">
        <v>0</v>
      </c>
      <c r="K201" s="117"/>
      <c r="L201" s="139" t="s">
        <v>509</v>
      </c>
    </row>
    <row r="202" spans="1:12" x14ac:dyDescent="0.25">
      <c r="A202" s="366" t="s">
        <v>360</v>
      </c>
      <c r="B202" s="366"/>
      <c r="C202" s="366"/>
      <c r="D202" s="366"/>
      <c r="E202" s="366"/>
      <c r="F202" s="366"/>
      <c r="G202" s="366"/>
      <c r="H202" s="366"/>
      <c r="I202" s="366"/>
      <c r="J202" s="366"/>
      <c r="K202" s="366"/>
      <c r="L202" s="366"/>
    </row>
    <row r="203" spans="1:12" ht="33" customHeight="1" x14ac:dyDescent="0.25">
      <c r="A203" s="365" t="s">
        <v>542</v>
      </c>
      <c r="B203" s="383" t="s">
        <v>348</v>
      </c>
      <c r="C203" s="383"/>
      <c r="D203" s="383"/>
      <c r="E203" s="318" t="s">
        <v>349</v>
      </c>
      <c r="F203" s="318"/>
      <c r="G203" s="162">
        <v>9</v>
      </c>
      <c r="H203" s="162">
        <v>9</v>
      </c>
      <c r="I203" s="163">
        <v>9</v>
      </c>
      <c r="J203" s="108">
        <v>0</v>
      </c>
      <c r="K203" s="108" t="str">
        <f t="shared" ref="K203:K222" si="6">IF(J203=0,"N/A","Please give reason for variation in figures")</f>
        <v>N/A</v>
      </c>
      <c r="L203" s="384" t="s">
        <v>259</v>
      </c>
    </row>
    <row r="204" spans="1:12" ht="26.25" customHeight="1" x14ac:dyDescent="0.25">
      <c r="A204" s="365"/>
      <c r="B204" s="383"/>
      <c r="C204" s="383"/>
      <c r="D204" s="383"/>
      <c r="E204" s="318" t="s">
        <v>80</v>
      </c>
      <c r="F204" s="318"/>
      <c r="G204" s="162">
        <v>0</v>
      </c>
      <c r="H204" s="162">
        <v>9</v>
      </c>
      <c r="I204" s="163">
        <v>9</v>
      </c>
      <c r="J204" s="108">
        <v>0</v>
      </c>
      <c r="K204" s="108" t="str">
        <f t="shared" si="6"/>
        <v>N/A</v>
      </c>
      <c r="L204" s="384"/>
    </row>
    <row r="205" spans="1:12" ht="33.75" customHeight="1" x14ac:dyDescent="0.25">
      <c r="A205" s="365"/>
      <c r="B205" s="383"/>
      <c r="C205" s="383"/>
      <c r="D205" s="383"/>
      <c r="E205" s="370" t="s">
        <v>350</v>
      </c>
      <c r="F205" s="370"/>
      <c r="G205" s="160">
        <v>0</v>
      </c>
      <c r="H205" s="160">
        <v>0</v>
      </c>
      <c r="I205" s="160">
        <v>0</v>
      </c>
      <c r="J205" s="117">
        <v>0</v>
      </c>
      <c r="K205" s="117"/>
      <c r="L205" s="384"/>
    </row>
    <row r="206" spans="1:12" ht="24.75" customHeight="1" x14ac:dyDescent="0.25">
      <c r="A206" s="365"/>
      <c r="B206" s="383"/>
      <c r="C206" s="383"/>
      <c r="D206" s="383"/>
      <c r="E206" s="370" t="s">
        <v>80</v>
      </c>
      <c r="F206" s="370"/>
      <c r="G206" s="160">
        <v>0</v>
      </c>
      <c r="H206" s="160">
        <v>0</v>
      </c>
      <c r="I206" s="160">
        <v>0</v>
      </c>
      <c r="J206" s="117">
        <v>0</v>
      </c>
      <c r="K206" s="117"/>
      <c r="L206" s="384"/>
    </row>
    <row r="207" spans="1:12" ht="34.5" customHeight="1" x14ac:dyDescent="0.25">
      <c r="A207" s="365" t="s">
        <v>543</v>
      </c>
      <c r="B207" s="192" t="s">
        <v>351</v>
      </c>
      <c r="C207" s="192"/>
      <c r="D207" s="192"/>
      <c r="E207" s="192"/>
      <c r="F207" s="192"/>
      <c r="G207" s="125">
        <v>9</v>
      </c>
      <c r="H207" s="125">
        <v>9</v>
      </c>
      <c r="I207" s="169">
        <v>9</v>
      </c>
      <c r="J207" s="108">
        <v>0</v>
      </c>
      <c r="K207" s="108" t="str">
        <f>IF(J207=0,"N/A","Please give reason for variation in figures")</f>
        <v>N/A</v>
      </c>
      <c r="L207" s="141" t="s">
        <v>257</v>
      </c>
    </row>
    <row r="208" spans="1:12" ht="34.5" customHeight="1" x14ac:dyDescent="0.25">
      <c r="A208" s="365"/>
      <c r="B208" s="370" t="s">
        <v>256</v>
      </c>
      <c r="C208" s="370"/>
      <c r="D208" s="370"/>
      <c r="E208" s="370"/>
      <c r="F208" s="370"/>
      <c r="G208" s="117">
        <v>0</v>
      </c>
      <c r="H208" s="117">
        <v>0</v>
      </c>
      <c r="I208" s="117">
        <v>0</v>
      </c>
      <c r="J208" s="117">
        <v>0</v>
      </c>
      <c r="K208" s="117"/>
      <c r="L208" s="131" t="s">
        <v>258</v>
      </c>
    </row>
    <row r="209" spans="1:12" ht="34.5" customHeight="1" x14ac:dyDescent="0.25">
      <c r="A209" s="365"/>
      <c r="B209" s="192" t="s">
        <v>352</v>
      </c>
      <c r="C209" s="192"/>
      <c r="D209" s="192"/>
      <c r="E209" s="192"/>
      <c r="F209" s="192"/>
      <c r="G209" s="125">
        <v>9</v>
      </c>
      <c r="H209" s="125">
        <f>H207+H208</f>
        <v>9</v>
      </c>
      <c r="I209" s="125">
        <v>9</v>
      </c>
      <c r="J209" s="125">
        <v>0</v>
      </c>
      <c r="K209" s="108"/>
      <c r="L209" s="136" t="s">
        <v>212</v>
      </c>
    </row>
    <row r="210" spans="1:12" ht="67.5" customHeight="1" x14ac:dyDescent="0.25">
      <c r="A210" s="365" t="s">
        <v>531</v>
      </c>
      <c r="B210" s="200" t="s">
        <v>418</v>
      </c>
      <c r="C210" s="200"/>
      <c r="D210" s="200"/>
      <c r="E210" s="234" t="s">
        <v>419</v>
      </c>
      <c r="F210" s="234"/>
      <c r="G210" s="162">
        <v>0</v>
      </c>
      <c r="H210" s="162">
        <v>0</v>
      </c>
      <c r="I210" s="161">
        <v>0</v>
      </c>
      <c r="J210" s="108">
        <v>0</v>
      </c>
      <c r="K210" s="108" t="str">
        <f t="shared" si="6"/>
        <v>N/A</v>
      </c>
      <c r="L210" s="141" t="s">
        <v>424</v>
      </c>
    </row>
    <row r="211" spans="1:12" ht="66" x14ac:dyDescent="0.25">
      <c r="A211" s="365"/>
      <c r="B211" s="200"/>
      <c r="C211" s="200"/>
      <c r="D211" s="200"/>
      <c r="E211" s="234" t="s">
        <v>420</v>
      </c>
      <c r="F211" s="234"/>
      <c r="G211" s="162">
        <v>0</v>
      </c>
      <c r="H211" s="162">
        <v>0</v>
      </c>
      <c r="I211" s="161">
        <v>0</v>
      </c>
      <c r="J211" s="108">
        <v>0</v>
      </c>
      <c r="K211" s="108" t="str">
        <f t="shared" si="6"/>
        <v>N/A</v>
      </c>
      <c r="L211" s="141" t="s">
        <v>425</v>
      </c>
    </row>
    <row r="212" spans="1:12" ht="33" x14ac:dyDescent="0.25">
      <c r="A212" s="365"/>
      <c r="B212" s="200"/>
      <c r="C212" s="200"/>
      <c r="D212" s="200"/>
      <c r="E212" s="378" t="s">
        <v>421</v>
      </c>
      <c r="F212" s="378"/>
      <c r="G212" s="162">
        <v>62</v>
      </c>
      <c r="H212" s="162">
        <v>62</v>
      </c>
      <c r="I212" s="161">
        <v>62</v>
      </c>
      <c r="J212" s="108">
        <v>0</v>
      </c>
      <c r="K212" s="108" t="str">
        <f t="shared" si="6"/>
        <v>N/A</v>
      </c>
      <c r="L212" s="141" t="s">
        <v>426</v>
      </c>
    </row>
    <row r="213" spans="1:12" ht="70.5" customHeight="1" x14ac:dyDescent="0.25">
      <c r="A213" s="365"/>
      <c r="B213" s="200"/>
      <c r="C213" s="200"/>
      <c r="D213" s="200"/>
      <c r="E213" s="234" t="s">
        <v>422</v>
      </c>
      <c r="F213" s="234"/>
      <c r="G213" s="162">
        <v>0</v>
      </c>
      <c r="H213" s="162">
        <v>0</v>
      </c>
      <c r="I213" s="161">
        <v>0</v>
      </c>
      <c r="J213" s="108">
        <v>0</v>
      </c>
      <c r="K213" s="108" t="str">
        <f t="shared" si="6"/>
        <v>N/A</v>
      </c>
      <c r="L213" s="400" t="s">
        <v>430</v>
      </c>
    </row>
    <row r="214" spans="1:12" ht="33" customHeight="1" x14ac:dyDescent="0.25">
      <c r="A214" s="365"/>
      <c r="B214" s="200"/>
      <c r="C214" s="200"/>
      <c r="D214" s="200"/>
      <c r="E214" s="376" t="s">
        <v>423</v>
      </c>
      <c r="F214" s="376"/>
      <c r="G214" s="162">
        <v>0</v>
      </c>
      <c r="H214" s="162">
        <v>0</v>
      </c>
      <c r="I214" s="162">
        <v>0</v>
      </c>
      <c r="J214" s="108">
        <v>0</v>
      </c>
      <c r="K214" s="108" t="str">
        <f t="shared" si="6"/>
        <v>N/A</v>
      </c>
      <c r="L214" s="400"/>
    </row>
    <row r="215" spans="1:12" ht="33" customHeight="1" x14ac:dyDescent="0.25">
      <c r="A215" s="365"/>
      <c r="B215" s="200"/>
      <c r="C215" s="200"/>
      <c r="D215" s="200"/>
      <c r="E215" s="234" t="s">
        <v>81</v>
      </c>
      <c r="F215" s="234"/>
      <c r="G215" s="162">
        <v>0</v>
      </c>
      <c r="H215" s="162">
        <v>3</v>
      </c>
      <c r="I215" s="162">
        <v>3</v>
      </c>
      <c r="J215" s="108">
        <v>0</v>
      </c>
      <c r="K215" s="108" t="str">
        <f t="shared" si="6"/>
        <v>N/A</v>
      </c>
      <c r="L215" s="136" t="s">
        <v>427</v>
      </c>
    </row>
    <row r="216" spans="1:12" ht="33" x14ac:dyDescent="0.25">
      <c r="A216" s="365"/>
      <c r="B216" s="200"/>
      <c r="C216" s="200"/>
      <c r="D216" s="200"/>
      <c r="E216" s="371" t="s">
        <v>16</v>
      </c>
      <c r="F216" s="371"/>
      <c r="G216" s="130"/>
      <c r="H216" s="130">
        <f>SUM(H210:H215)</f>
        <v>65</v>
      </c>
      <c r="I216" s="130">
        <f>SUM(I210:I215)</f>
        <v>65</v>
      </c>
      <c r="J216" s="108">
        <v>0</v>
      </c>
      <c r="K216" s="108" t="str">
        <f t="shared" si="6"/>
        <v>N/A</v>
      </c>
      <c r="L216" s="136" t="s">
        <v>428</v>
      </c>
    </row>
    <row r="217" spans="1:12" ht="66" x14ac:dyDescent="0.25">
      <c r="A217" s="365" t="s">
        <v>532</v>
      </c>
      <c r="B217" s="200" t="s">
        <v>429</v>
      </c>
      <c r="C217" s="200"/>
      <c r="D217" s="200"/>
      <c r="E217" s="234" t="s">
        <v>419</v>
      </c>
      <c r="F217" s="234"/>
      <c r="G217" s="162">
        <v>0</v>
      </c>
      <c r="H217" s="162">
        <v>0</v>
      </c>
      <c r="I217" s="161">
        <v>0</v>
      </c>
      <c r="J217" s="108">
        <v>0</v>
      </c>
      <c r="K217" s="108" t="str">
        <f t="shared" si="6"/>
        <v>N/A</v>
      </c>
      <c r="L217" s="141" t="s">
        <v>424</v>
      </c>
    </row>
    <row r="218" spans="1:12" ht="66" x14ac:dyDescent="0.25">
      <c r="A218" s="365"/>
      <c r="B218" s="200"/>
      <c r="C218" s="200"/>
      <c r="D218" s="200"/>
      <c r="E218" s="234" t="s">
        <v>420</v>
      </c>
      <c r="F218" s="234"/>
      <c r="G218" s="162">
        <v>0</v>
      </c>
      <c r="H218" s="162">
        <v>0</v>
      </c>
      <c r="I218" s="161">
        <v>0</v>
      </c>
      <c r="J218" s="108">
        <v>0</v>
      </c>
      <c r="K218" s="108" t="str">
        <f t="shared" si="6"/>
        <v>N/A</v>
      </c>
      <c r="L218" s="140" t="s">
        <v>425</v>
      </c>
    </row>
    <row r="219" spans="1:12" ht="33" x14ac:dyDescent="0.25">
      <c r="A219" s="365"/>
      <c r="B219" s="200"/>
      <c r="C219" s="200"/>
      <c r="D219" s="200"/>
      <c r="E219" s="234" t="s">
        <v>421</v>
      </c>
      <c r="F219" s="234"/>
      <c r="G219" s="162">
        <v>0</v>
      </c>
      <c r="H219" s="162">
        <v>95</v>
      </c>
      <c r="I219" s="161">
        <v>95</v>
      </c>
      <c r="J219" s="108">
        <v>0</v>
      </c>
      <c r="K219" s="108" t="str">
        <f t="shared" si="6"/>
        <v>N/A</v>
      </c>
      <c r="L219" s="141" t="s">
        <v>426</v>
      </c>
    </row>
    <row r="220" spans="1:12" ht="99" customHeight="1" x14ac:dyDescent="0.25">
      <c r="A220" s="365"/>
      <c r="B220" s="200"/>
      <c r="C220" s="200"/>
      <c r="D220" s="200"/>
      <c r="E220" s="376" t="s">
        <v>422</v>
      </c>
      <c r="F220" s="376"/>
      <c r="G220" s="162">
        <v>0</v>
      </c>
      <c r="H220" s="162">
        <v>0</v>
      </c>
      <c r="I220" s="161">
        <v>0</v>
      </c>
      <c r="J220" s="108">
        <v>0</v>
      </c>
      <c r="K220" s="108" t="str">
        <f t="shared" si="6"/>
        <v>N/A</v>
      </c>
      <c r="L220" s="400" t="s">
        <v>430</v>
      </c>
    </row>
    <row r="221" spans="1:12" x14ac:dyDescent="0.25">
      <c r="A221" s="365"/>
      <c r="B221" s="200"/>
      <c r="C221" s="200"/>
      <c r="D221" s="200"/>
      <c r="E221" s="377" t="s">
        <v>423</v>
      </c>
      <c r="F221" s="377"/>
      <c r="G221" s="162">
        <v>0</v>
      </c>
      <c r="H221" s="162">
        <v>0</v>
      </c>
      <c r="I221" s="161">
        <v>0</v>
      </c>
      <c r="J221" s="108">
        <v>0</v>
      </c>
      <c r="K221" s="108" t="str">
        <f t="shared" si="6"/>
        <v>N/A</v>
      </c>
      <c r="L221" s="400"/>
    </row>
    <row r="222" spans="1:12" ht="33" x14ac:dyDescent="0.25">
      <c r="A222" s="365"/>
      <c r="B222" s="200"/>
      <c r="C222" s="200"/>
      <c r="D222" s="200"/>
      <c r="E222" s="234" t="s">
        <v>81</v>
      </c>
      <c r="F222" s="234"/>
      <c r="G222" s="162">
        <v>0</v>
      </c>
      <c r="H222" s="162">
        <v>0</v>
      </c>
      <c r="I222" s="161">
        <v>0</v>
      </c>
      <c r="J222" s="108">
        <v>0</v>
      </c>
      <c r="K222" s="108" t="str">
        <f t="shared" si="6"/>
        <v>N/A</v>
      </c>
      <c r="L222" s="141" t="s">
        <v>427</v>
      </c>
    </row>
    <row r="223" spans="1:12" ht="33" x14ac:dyDescent="0.25">
      <c r="A223" s="365"/>
      <c r="B223" s="200"/>
      <c r="C223" s="200"/>
      <c r="D223" s="200"/>
      <c r="E223" s="371" t="s">
        <v>16</v>
      </c>
      <c r="F223" s="371"/>
      <c r="G223" s="125"/>
      <c r="H223" s="130">
        <f>SUM(H217:H222)</f>
        <v>95</v>
      </c>
      <c r="I223" s="130">
        <v>95</v>
      </c>
      <c r="J223" s="108">
        <v>0</v>
      </c>
      <c r="K223" s="108" t="str">
        <f>IF(J223=0,"N/A","Please give reason for variation in figures")</f>
        <v>N/A</v>
      </c>
      <c r="L223" s="141" t="s">
        <v>428</v>
      </c>
    </row>
    <row r="224" spans="1:12" ht="24" customHeight="1" x14ac:dyDescent="0.25">
      <c r="A224" s="371">
        <v>120</v>
      </c>
      <c r="B224" s="372" t="s">
        <v>278</v>
      </c>
      <c r="C224" s="372"/>
      <c r="D224" s="372"/>
      <c r="E224" s="372" t="s">
        <v>280</v>
      </c>
      <c r="F224" s="372"/>
      <c r="G224" s="115">
        <v>0</v>
      </c>
      <c r="H224" s="160">
        <v>0</v>
      </c>
      <c r="I224" s="160">
        <v>0</v>
      </c>
      <c r="J224" s="117">
        <v>0</v>
      </c>
      <c r="K224" s="117" t="str">
        <f>IF(J224=0,"N/A","Please give reason for variation in figures")</f>
        <v>N/A</v>
      </c>
      <c r="L224" s="374" t="s">
        <v>409</v>
      </c>
    </row>
    <row r="225" spans="1:12" ht="24" customHeight="1" x14ac:dyDescent="0.25">
      <c r="A225" s="371"/>
      <c r="B225" s="372"/>
      <c r="C225" s="372"/>
      <c r="D225" s="372"/>
      <c r="E225" s="372" t="s">
        <v>408</v>
      </c>
      <c r="F225" s="372"/>
      <c r="G225" s="115">
        <v>0</v>
      </c>
      <c r="H225" s="160">
        <v>0</v>
      </c>
      <c r="I225" s="160">
        <v>0</v>
      </c>
      <c r="J225" s="117">
        <v>0</v>
      </c>
      <c r="K225" s="117" t="str">
        <f>IF(J225=0,"N/A","Please give reason for variation in figures")</f>
        <v>N/A</v>
      </c>
      <c r="L225" s="374"/>
    </row>
    <row r="226" spans="1:12" ht="24" customHeight="1" x14ac:dyDescent="0.25">
      <c r="A226" s="371">
        <v>121</v>
      </c>
      <c r="B226" s="372" t="s">
        <v>279</v>
      </c>
      <c r="C226" s="372"/>
      <c r="D226" s="372"/>
      <c r="E226" s="372" t="s">
        <v>280</v>
      </c>
      <c r="F226" s="372"/>
      <c r="G226" s="115">
        <v>0</v>
      </c>
      <c r="H226" s="160">
        <v>0</v>
      </c>
      <c r="I226" s="160">
        <v>0</v>
      </c>
      <c r="J226" s="117">
        <v>0</v>
      </c>
      <c r="K226" s="117" t="str">
        <f>IF(J226=0,"N/A","Please give reason for variation in figures")</f>
        <v>N/A</v>
      </c>
      <c r="L226" s="374" t="s">
        <v>410</v>
      </c>
    </row>
    <row r="227" spans="1:12" ht="24" customHeight="1" x14ac:dyDescent="0.25">
      <c r="A227" s="371"/>
      <c r="B227" s="372"/>
      <c r="C227" s="372"/>
      <c r="D227" s="372"/>
      <c r="E227" s="372" t="s">
        <v>408</v>
      </c>
      <c r="F227" s="372"/>
      <c r="G227" s="115">
        <v>0</v>
      </c>
      <c r="H227" s="160">
        <v>0</v>
      </c>
      <c r="I227" s="160">
        <v>0</v>
      </c>
      <c r="J227" s="117">
        <v>0</v>
      </c>
      <c r="K227" s="117" t="str">
        <f>IF(J227=0,"N/A","Please give reason for variation in figures")</f>
        <v>N/A</v>
      </c>
      <c r="L227" s="374"/>
    </row>
    <row r="228" spans="1:12" x14ac:dyDescent="0.25">
      <c r="A228" s="366" t="s">
        <v>560</v>
      </c>
      <c r="B228" s="366"/>
      <c r="C228" s="366"/>
      <c r="D228" s="366"/>
      <c r="E228" s="366"/>
      <c r="F228" s="366"/>
      <c r="G228" s="366"/>
      <c r="H228" s="366"/>
      <c r="I228" s="366"/>
      <c r="J228" s="366"/>
      <c r="K228" s="366"/>
      <c r="L228" s="366"/>
    </row>
    <row r="229" spans="1:12" x14ac:dyDescent="0.25">
      <c r="A229" s="130"/>
      <c r="B229" s="375" t="s">
        <v>198</v>
      </c>
      <c r="C229" s="375"/>
      <c r="D229" s="375"/>
      <c r="E229" s="375"/>
      <c r="F229" s="375"/>
      <c r="G229" s="375"/>
      <c r="H229" s="375"/>
      <c r="I229" s="122"/>
      <c r="J229" s="123"/>
      <c r="K229" s="122"/>
      <c r="L229" s="134"/>
    </row>
    <row r="230" spans="1:12" x14ac:dyDescent="0.25">
      <c r="A230" s="130">
        <v>122</v>
      </c>
      <c r="B230" s="370" t="s">
        <v>161</v>
      </c>
      <c r="C230" s="370"/>
      <c r="D230" s="370"/>
      <c r="E230" s="370"/>
      <c r="F230" s="370"/>
      <c r="G230" s="131"/>
      <c r="H230" s="127"/>
      <c r="I230" s="122"/>
      <c r="J230" s="117"/>
      <c r="K230" s="122"/>
      <c r="L230" s="143" t="s">
        <v>324</v>
      </c>
    </row>
    <row r="231" spans="1:12" x14ac:dyDescent="0.25">
      <c r="A231" s="130">
        <v>123</v>
      </c>
      <c r="B231" s="370" t="s">
        <v>179</v>
      </c>
      <c r="C231" s="370"/>
      <c r="D231" s="370"/>
      <c r="E231" s="370"/>
      <c r="F231" s="370"/>
      <c r="G231" s="160">
        <v>2</v>
      </c>
      <c r="H231" s="160">
        <v>10</v>
      </c>
      <c r="I231" s="123">
        <v>10</v>
      </c>
      <c r="J231" s="117">
        <v>0</v>
      </c>
      <c r="K231" s="122"/>
      <c r="L231" s="143" t="s">
        <v>325</v>
      </c>
    </row>
    <row r="232" spans="1:12" ht="39" customHeight="1" x14ac:dyDescent="0.25">
      <c r="A232" s="130">
        <v>124</v>
      </c>
      <c r="B232" s="370" t="s">
        <v>162</v>
      </c>
      <c r="C232" s="370"/>
      <c r="D232" s="370"/>
      <c r="E232" s="370"/>
      <c r="F232" s="370"/>
      <c r="G232" s="160">
        <v>18</v>
      </c>
      <c r="H232" s="160">
        <v>262</v>
      </c>
      <c r="I232" s="115">
        <f>H232+J232</f>
        <v>280</v>
      </c>
      <c r="J232" s="117">
        <v>18</v>
      </c>
      <c r="K232" s="115" t="s">
        <v>580</v>
      </c>
      <c r="L232" s="143" t="s">
        <v>326</v>
      </c>
    </row>
    <row r="233" spans="1:12" ht="34.5" customHeight="1" x14ac:dyDescent="0.25">
      <c r="A233" s="130">
        <v>125</v>
      </c>
      <c r="B233" s="370" t="s">
        <v>180</v>
      </c>
      <c r="C233" s="370"/>
      <c r="D233" s="370"/>
      <c r="E233" s="370"/>
      <c r="F233" s="370"/>
      <c r="G233" s="160">
        <v>24</v>
      </c>
      <c r="H233" s="160">
        <v>131</v>
      </c>
      <c r="I233" s="115">
        <f>H233+J233</f>
        <v>143</v>
      </c>
      <c r="J233" s="117">
        <v>12</v>
      </c>
      <c r="K233" s="115" t="s">
        <v>581</v>
      </c>
      <c r="L233" s="143" t="s">
        <v>327</v>
      </c>
    </row>
    <row r="234" spans="1:12" x14ac:dyDescent="0.25">
      <c r="A234" s="130"/>
      <c r="B234" s="375" t="s">
        <v>199</v>
      </c>
      <c r="C234" s="375"/>
      <c r="D234" s="375"/>
      <c r="E234" s="375"/>
      <c r="F234" s="375"/>
      <c r="G234" s="375"/>
      <c r="H234" s="375"/>
      <c r="I234" s="122"/>
      <c r="J234" s="117"/>
      <c r="K234" s="122"/>
      <c r="L234" s="134"/>
    </row>
    <row r="235" spans="1:12" x14ac:dyDescent="0.25">
      <c r="A235" s="130">
        <v>126</v>
      </c>
      <c r="B235" s="370" t="s">
        <v>163</v>
      </c>
      <c r="C235" s="370"/>
      <c r="D235" s="370"/>
      <c r="E235" s="370"/>
      <c r="F235" s="370"/>
      <c r="G235" s="160">
        <v>9</v>
      </c>
      <c r="H235" s="160">
        <v>9</v>
      </c>
      <c r="I235" s="123">
        <v>9</v>
      </c>
      <c r="J235" s="117">
        <v>0</v>
      </c>
      <c r="K235" s="122"/>
      <c r="L235" s="143" t="s">
        <v>328</v>
      </c>
    </row>
    <row r="236" spans="1:12" x14ac:dyDescent="0.25">
      <c r="A236" s="130">
        <v>127</v>
      </c>
      <c r="B236" s="370" t="s">
        <v>181</v>
      </c>
      <c r="C236" s="370"/>
      <c r="D236" s="370"/>
      <c r="E236" s="370"/>
      <c r="F236" s="370"/>
      <c r="G236" s="160">
        <v>18</v>
      </c>
      <c r="H236" s="160">
        <v>24</v>
      </c>
      <c r="I236" s="123">
        <v>24</v>
      </c>
      <c r="J236" s="117">
        <v>0</v>
      </c>
      <c r="K236" s="115"/>
      <c r="L236" s="143" t="s">
        <v>325</v>
      </c>
    </row>
    <row r="237" spans="1:12" ht="39.75" customHeight="1" x14ac:dyDescent="0.25">
      <c r="A237" s="130">
        <v>128</v>
      </c>
      <c r="B237" s="370" t="s">
        <v>164</v>
      </c>
      <c r="C237" s="370"/>
      <c r="D237" s="370"/>
      <c r="E237" s="370"/>
      <c r="F237" s="370"/>
      <c r="G237" s="160">
        <v>53</v>
      </c>
      <c r="H237" s="160">
        <v>100</v>
      </c>
      <c r="I237" s="115">
        <f>H237+J237</f>
        <v>124</v>
      </c>
      <c r="J237" s="117">
        <v>24</v>
      </c>
      <c r="K237" s="115" t="s">
        <v>582</v>
      </c>
      <c r="L237" s="143" t="s">
        <v>326</v>
      </c>
    </row>
    <row r="238" spans="1:12" ht="39.75" customHeight="1" x14ac:dyDescent="0.25">
      <c r="A238" s="130">
        <v>129</v>
      </c>
      <c r="B238" s="370" t="s">
        <v>182</v>
      </c>
      <c r="C238" s="370"/>
      <c r="D238" s="370"/>
      <c r="E238" s="370"/>
      <c r="F238" s="370"/>
      <c r="G238" s="160">
        <v>27</v>
      </c>
      <c r="H238" s="160">
        <v>76</v>
      </c>
      <c r="I238" s="115">
        <f>H238+J238</f>
        <v>85</v>
      </c>
      <c r="J238" s="117">
        <v>9</v>
      </c>
      <c r="K238" s="115" t="s">
        <v>553</v>
      </c>
      <c r="L238" s="143" t="s">
        <v>327</v>
      </c>
    </row>
    <row r="239" spans="1:12" x14ac:dyDescent="0.25">
      <c r="A239" s="366" t="s">
        <v>87</v>
      </c>
      <c r="B239" s="366"/>
      <c r="C239" s="366"/>
      <c r="D239" s="366"/>
      <c r="E239" s="366"/>
      <c r="F239" s="366"/>
      <c r="G239" s="366"/>
      <c r="H239" s="366"/>
      <c r="I239" s="366"/>
      <c r="J239" s="366"/>
      <c r="K239" s="366"/>
      <c r="L239" s="366"/>
    </row>
    <row r="240" spans="1:12" ht="37.5" customHeight="1" x14ac:dyDescent="0.25">
      <c r="A240" s="130">
        <v>130</v>
      </c>
      <c r="B240" s="192" t="s">
        <v>117</v>
      </c>
      <c r="C240" s="192"/>
      <c r="D240" s="192"/>
      <c r="E240" s="192"/>
      <c r="F240" s="192"/>
      <c r="G240" s="164">
        <v>0</v>
      </c>
      <c r="H240" s="164" t="s">
        <v>552</v>
      </c>
      <c r="I240" s="161" t="s">
        <v>552</v>
      </c>
      <c r="J240" s="108"/>
      <c r="K240" s="108"/>
      <c r="L240" s="136"/>
    </row>
    <row r="241" spans="1:12" ht="37.5" customHeight="1" x14ac:dyDescent="0.25">
      <c r="A241" s="371">
        <v>131</v>
      </c>
      <c r="B241" s="192" t="s">
        <v>88</v>
      </c>
      <c r="C241" s="192"/>
      <c r="D241" s="192"/>
      <c r="E241" s="192" t="s">
        <v>89</v>
      </c>
      <c r="F241" s="192"/>
      <c r="G241" s="164">
        <v>0</v>
      </c>
      <c r="H241" s="164" t="s">
        <v>552</v>
      </c>
      <c r="I241" s="161" t="s">
        <v>552</v>
      </c>
      <c r="J241" s="108"/>
      <c r="K241" s="108"/>
      <c r="L241" s="136"/>
    </row>
    <row r="242" spans="1:12" ht="37.5" customHeight="1" x14ac:dyDescent="0.25">
      <c r="A242" s="371"/>
      <c r="B242" s="192"/>
      <c r="C242" s="192"/>
      <c r="D242" s="192"/>
      <c r="E242" s="192" t="s">
        <v>90</v>
      </c>
      <c r="F242" s="192"/>
      <c r="G242" s="164">
        <v>0</v>
      </c>
      <c r="H242" s="164" t="s">
        <v>552</v>
      </c>
      <c r="I242" s="161" t="s">
        <v>552</v>
      </c>
      <c r="J242" s="108"/>
      <c r="K242" s="108"/>
      <c r="L242" s="136"/>
    </row>
    <row r="243" spans="1:12" ht="37.5" customHeight="1" x14ac:dyDescent="0.25">
      <c r="A243" s="371"/>
      <c r="B243" s="192"/>
      <c r="C243" s="192"/>
      <c r="D243" s="192"/>
      <c r="E243" s="192" t="s">
        <v>91</v>
      </c>
      <c r="F243" s="192"/>
      <c r="G243" s="164">
        <v>0</v>
      </c>
      <c r="H243" s="164" t="s">
        <v>552</v>
      </c>
      <c r="I243" s="161" t="s">
        <v>552</v>
      </c>
      <c r="J243" s="108"/>
      <c r="K243" s="108"/>
      <c r="L243" s="136"/>
    </row>
    <row r="244" spans="1:12" ht="37.5" customHeight="1" x14ac:dyDescent="0.25">
      <c r="A244" s="371"/>
      <c r="B244" s="192"/>
      <c r="C244" s="192"/>
      <c r="D244" s="192"/>
      <c r="E244" s="192" t="s">
        <v>92</v>
      </c>
      <c r="F244" s="192"/>
      <c r="G244" s="164">
        <v>0</v>
      </c>
      <c r="H244" s="164" t="s">
        <v>552</v>
      </c>
      <c r="I244" s="161" t="s">
        <v>552</v>
      </c>
      <c r="J244" s="108"/>
      <c r="K244" s="108"/>
      <c r="L244" s="136"/>
    </row>
    <row r="245" spans="1:12" ht="27.75" customHeight="1" x14ac:dyDescent="0.25">
      <c r="A245" s="371">
        <v>132</v>
      </c>
      <c r="B245" s="192" t="s">
        <v>93</v>
      </c>
      <c r="C245" s="192"/>
      <c r="D245" s="192"/>
      <c r="E245" s="192" t="s">
        <v>94</v>
      </c>
      <c r="F245" s="192"/>
      <c r="G245" s="164">
        <v>12</v>
      </c>
      <c r="H245" s="164">
        <v>12</v>
      </c>
      <c r="I245" s="161">
        <v>12</v>
      </c>
      <c r="J245" s="108">
        <f t="shared" ref="J245:J254" si="7">I245-H245</f>
        <v>0</v>
      </c>
      <c r="K245" s="108"/>
      <c r="L245" s="136"/>
    </row>
    <row r="246" spans="1:12" ht="27.75" customHeight="1" x14ac:dyDescent="0.25">
      <c r="A246" s="371"/>
      <c r="B246" s="192"/>
      <c r="C246" s="192"/>
      <c r="D246" s="192"/>
      <c r="E246" s="192" t="s">
        <v>95</v>
      </c>
      <c r="F246" s="192"/>
      <c r="G246" s="164">
        <v>9</v>
      </c>
      <c r="H246" s="164">
        <v>9</v>
      </c>
      <c r="I246" s="161">
        <v>9</v>
      </c>
      <c r="J246" s="108">
        <f t="shared" si="7"/>
        <v>0</v>
      </c>
      <c r="K246" s="108"/>
      <c r="L246" s="136"/>
    </row>
    <row r="247" spans="1:12" ht="39" customHeight="1" x14ac:dyDescent="0.25">
      <c r="A247" s="371"/>
      <c r="B247" s="192"/>
      <c r="C247" s="192"/>
      <c r="D247" s="192"/>
      <c r="E247" s="192" t="s">
        <v>96</v>
      </c>
      <c r="F247" s="192"/>
      <c r="G247" s="164">
        <v>1</v>
      </c>
      <c r="H247" s="164">
        <v>1</v>
      </c>
      <c r="I247" s="161">
        <v>1</v>
      </c>
      <c r="J247" s="108">
        <f t="shared" si="7"/>
        <v>0</v>
      </c>
      <c r="K247" s="108"/>
      <c r="L247" s="136"/>
    </row>
    <row r="248" spans="1:12" ht="34.5" customHeight="1" x14ac:dyDescent="0.25">
      <c r="A248" s="371"/>
      <c r="B248" s="192"/>
      <c r="C248" s="192"/>
      <c r="D248" s="192"/>
      <c r="E248" s="192" t="s">
        <v>43</v>
      </c>
      <c r="F248" s="192"/>
      <c r="G248" s="164">
        <v>10</v>
      </c>
      <c r="H248" s="164">
        <v>10</v>
      </c>
      <c r="I248" s="161">
        <v>10</v>
      </c>
      <c r="J248" s="108">
        <f t="shared" si="7"/>
        <v>0</v>
      </c>
      <c r="K248" s="108"/>
      <c r="L248" s="136"/>
    </row>
    <row r="249" spans="1:12" ht="36" customHeight="1" x14ac:dyDescent="0.25">
      <c r="A249" s="371"/>
      <c r="B249" s="192"/>
      <c r="C249" s="192"/>
      <c r="D249" s="192"/>
      <c r="E249" s="192" t="s">
        <v>97</v>
      </c>
      <c r="F249" s="192"/>
      <c r="G249" s="164">
        <v>38</v>
      </c>
      <c r="H249" s="164">
        <v>38</v>
      </c>
      <c r="I249" s="161">
        <v>38</v>
      </c>
      <c r="J249" s="108">
        <f t="shared" si="7"/>
        <v>0</v>
      </c>
      <c r="K249" s="108"/>
      <c r="L249" s="136"/>
    </row>
    <row r="250" spans="1:12" ht="33" customHeight="1" x14ac:dyDescent="0.25">
      <c r="A250" s="371"/>
      <c r="B250" s="192"/>
      <c r="C250" s="192"/>
      <c r="D250" s="192"/>
      <c r="E250" s="204" t="s">
        <v>16</v>
      </c>
      <c r="F250" s="204"/>
      <c r="G250" s="168">
        <v>70</v>
      </c>
      <c r="H250" s="125">
        <f>SUM(H245:H249)</f>
        <v>70</v>
      </c>
      <c r="I250" s="125">
        <f>SUM(I245:I249)</f>
        <v>70</v>
      </c>
      <c r="J250" s="108">
        <f t="shared" si="7"/>
        <v>0</v>
      </c>
      <c r="K250" s="108"/>
      <c r="L250" s="136"/>
    </row>
    <row r="251" spans="1:12" ht="41.25" customHeight="1" x14ac:dyDescent="0.25">
      <c r="A251" s="371">
        <v>133</v>
      </c>
      <c r="B251" s="192" t="s">
        <v>98</v>
      </c>
      <c r="C251" s="192"/>
      <c r="D251" s="192"/>
      <c r="E251" s="373" t="s">
        <v>99</v>
      </c>
      <c r="F251" s="132" t="s">
        <v>116</v>
      </c>
      <c r="G251" s="163">
        <v>41</v>
      </c>
      <c r="H251" s="164">
        <v>41</v>
      </c>
      <c r="I251" s="161">
        <v>41</v>
      </c>
      <c r="J251" s="108">
        <f t="shared" si="7"/>
        <v>0</v>
      </c>
      <c r="K251" s="108"/>
      <c r="L251" s="140" t="s">
        <v>490</v>
      </c>
    </row>
    <row r="252" spans="1:12" ht="44.25" customHeight="1" x14ac:dyDescent="0.25">
      <c r="A252" s="371"/>
      <c r="B252" s="192"/>
      <c r="C252" s="192"/>
      <c r="D252" s="192"/>
      <c r="E252" s="373"/>
      <c r="F252" s="132" t="s">
        <v>118</v>
      </c>
      <c r="G252" s="163">
        <v>20</v>
      </c>
      <c r="H252" s="164">
        <v>20</v>
      </c>
      <c r="I252" s="161">
        <v>20</v>
      </c>
      <c r="J252" s="108">
        <f t="shared" si="7"/>
        <v>0</v>
      </c>
      <c r="K252" s="108"/>
      <c r="L252" s="136" t="s">
        <v>576</v>
      </c>
    </row>
    <row r="253" spans="1:12" ht="46.5" customHeight="1" x14ac:dyDescent="0.25">
      <c r="A253" s="371"/>
      <c r="B253" s="192"/>
      <c r="C253" s="192"/>
      <c r="D253" s="192"/>
      <c r="E253" s="192" t="s">
        <v>491</v>
      </c>
      <c r="F253" s="192"/>
      <c r="G253" s="163">
        <v>27</v>
      </c>
      <c r="H253" s="164">
        <v>27</v>
      </c>
      <c r="I253" s="161">
        <v>27</v>
      </c>
      <c r="J253" s="108">
        <v>0</v>
      </c>
      <c r="K253" s="108"/>
      <c r="L253" s="140" t="s">
        <v>546</v>
      </c>
    </row>
    <row r="254" spans="1:12" ht="24" customHeight="1" x14ac:dyDescent="0.25">
      <c r="A254" s="371"/>
      <c r="B254" s="192"/>
      <c r="C254" s="192"/>
      <c r="D254" s="192"/>
      <c r="E254" s="192" t="s">
        <v>100</v>
      </c>
      <c r="F254" s="192"/>
      <c r="G254" s="162">
        <v>0</v>
      </c>
      <c r="H254" s="164">
        <v>0</v>
      </c>
      <c r="I254" s="163">
        <v>0</v>
      </c>
      <c r="J254" s="108">
        <f t="shared" si="7"/>
        <v>0</v>
      </c>
      <c r="K254" s="108"/>
      <c r="L254" s="140" t="s">
        <v>492</v>
      </c>
    </row>
  </sheetData>
  <mergeCells count="322">
    <mergeCell ref="K57:K60"/>
    <mergeCell ref="B11:F11"/>
    <mergeCell ref="B53:F53"/>
    <mergeCell ref="B56:F56"/>
    <mergeCell ref="L146:L147"/>
    <mergeCell ref="B147:F147"/>
    <mergeCell ref="E164:F164"/>
    <mergeCell ref="B167:F167"/>
    <mergeCell ref="B168:F168"/>
    <mergeCell ref="B72:F72"/>
    <mergeCell ref="B73:F73"/>
    <mergeCell ref="B54:F54"/>
    <mergeCell ref="B55:F55"/>
    <mergeCell ref="B66:E66"/>
    <mergeCell ref="L159:L162"/>
    <mergeCell ref="E120:F120"/>
    <mergeCell ref="B57:F57"/>
    <mergeCell ref="B59:F59"/>
    <mergeCell ref="B61:F61"/>
    <mergeCell ref="B60:F60"/>
    <mergeCell ref="B63:F63"/>
    <mergeCell ref="B58:F58"/>
    <mergeCell ref="B65:E65"/>
    <mergeCell ref="A99:L99"/>
    <mergeCell ref="A146:A147"/>
    <mergeCell ref="B113:F113"/>
    <mergeCell ref="A114:L114"/>
    <mergeCell ref="A107:A108"/>
    <mergeCell ref="B107:D108"/>
    <mergeCell ref="B93:F93"/>
    <mergeCell ref="E95:F95"/>
    <mergeCell ref="B98:F98"/>
    <mergeCell ref="A94:A96"/>
    <mergeCell ref="E94:F94"/>
    <mergeCell ref="B97:F97"/>
    <mergeCell ref="B129:F129"/>
    <mergeCell ref="A130:L130"/>
    <mergeCell ref="A131:A135"/>
    <mergeCell ref="B131:D135"/>
    <mergeCell ref="E131:F131"/>
    <mergeCell ref="L131:L134"/>
    <mergeCell ref="E132:F132"/>
    <mergeCell ref="E133:F133"/>
    <mergeCell ref="E134:F134"/>
    <mergeCell ref="E135:F135"/>
    <mergeCell ref="A119:A122"/>
    <mergeCell ref="B119:D122"/>
    <mergeCell ref="E119:F119"/>
    <mergeCell ref="B75:F75"/>
    <mergeCell ref="B89:F89"/>
    <mergeCell ref="B90:F90"/>
    <mergeCell ref="B91:F91"/>
    <mergeCell ref="B94:D96"/>
    <mergeCell ref="B115:F115"/>
    <mergeCell ref="B116:F116"/>
    <mergeCell ref="B142:D145"/>
    <mergeCell ref="B80:F80"/>
    <mergeCell ref="B81:F81"/>
    <mergeCell ref="B102:F102"/>
    <mergeCell ref="A103:L103"/>
    <mergeCell ref="B100:F100"/>
    <mergeCell ref="B101:F101"/>
    <mergeCell ref="A76:A77"/>
    <mergeCell ref="B76:E77"/>
    <mergeCell ref="B82:F82"/>
    <mergeCell ref="B84:F84"/>
    <mergeCell ref="B85:F85"/>
    <mergeCell ref="B78:F78"/>
    <mergeCell ref="A79:L79"/>
    <mergeCell ref="E141:F141"/>
    <mergeCell ref="E121:F121"/>
    <mergeCell ref="E122:F122"/>
    <mergeCell ref="B67:F67"/>
    <mergeCell ref="B185:F185"/>
    <mergeCell ref="E170:F170"/>
    <mergeCell ref="E171:F171"/>
    <mergeCell ref="B172:D175"/>
    <mergeCell ref="B166:F166"/>
    <mergeCell ref="E173:F173"/>
    <mergeCell ref="E175:F175"/>
    <mergeCell ref="A92:L92"/>
    <mergeCell ref="E162:F162"/>
    <mergeCell ref="E153:F153"/>
    <mergeCell ref="E157:F157"/>
    <mergeCell ref="B148:F148"/>
    <mergeCell ref="B104:F104"/>
    <mergeCell ref="B70:F70"/>
    <mergeCell ref="B71:F71"/>
    <mergeCell ref="B105:F105"/>
    <mergeCell ref="B106:F106"/>
    <mergeCell ref="B86:F86"/>
    <mergeCell ref="B87:F87"/>
    <mergeCell ref="B88:F88"/>
    <mergeCell ref="E107:F107"/>
    <mergeCell ref="E108:F108"/>
    <mergeCell ref="B176:F176"/>
    <mergeCell ref="B68:E68"/>
    <mergeCell ref="B69:F69"/>
    <mergeCell ref="B74:F74"/>
    <mergeCell ref="A11:A12"/>
    <mergeCell ref="B180:F180"/>
    <mergeCell ref="L213:L214"/>
    <mergeCell ref="E217:F217"/>
    <mergeCell ref="E222:F222"/>
    <mergeCell ref="B217:D223"/>
    <mergeCell ref="A217:A223"/>
    <mergeCell ref="L220:L221"/>
    <mergeCell ref="A123:L123"/>
    <mergeCell ref="B124:F124"/>
    <mergeCell ref="B125:F125"/>
    <mergeCell ref="B126:F126"/>
    <mergeCell ref="A127:L127"/>
    <mergeCell ref="B128:F128"/>
    <mergeCell ref="A136:L136"/>
    <mergeCell ref="B137:F137"/>
    <mergeCell ref="A138:L138"/>
    <mergeCell ref="A139:A141"/>
    <mergeCell ref="B139:D141"/>
    <mergeCell ref="E139:F139"/>
    <mergeCell ref="E140:F140"/>
    <mergeCell ref="A148:A150"/>
    <mergeCell ref="B22:C29"/>
    <mergeCell ref="A1:L1"/>
    <mergeCell ref="A2:L2"/>
    <mergeCell ref="A3:L3"/>
    <mergeCell ref="B4:F4"/>
    <mergeCell ref="A5:L5"/>
    <mergeCell ref="B6:F6"/>
    <mergeCell ref="E96:F96"/>
    <mergeCell ref="B62:F62"/>
    <mergeCell ref="B64:F64"/>
    <mergeCell ref="B13:F13"/>
    <mergeCell ref="B14:F14"/>
    <mergeCell ref="B15:F15"/>
    <mergeCell ref="B16:F16"/>
    <mergeCell ref="B17:F17"/>
    <mergeCell ref="B18:F18"/>
    <mergeCell ref="B7:F7"/>
    <mergeCell ref="B8:F8"/>
    <mergeCell ref="B9:F9"/>
    <mergeCell ref="B10:F10"/>
    <mergeCell ref="B12:F12"/>
    <mergeCell ref="A19:L19"/>
    <mergeCell ref="B20:E20"/>
    <mergeCell ref="B21:E21"/>
    <mergeCell ref="A22:A29"/>
    <mergeCell ref="D22:F22"/>
    <mergeCell ref="D23:F23"/>
    <mergeCell ref="D24:F24"/>
    <mergeCell ref="D25:F25"/>
    <mergeCell ref="D26:F26"/>
    <mergeCell ref="D27:F27"/>
    <mergeCell ref="D28:F28"/>
    <mergeCell ref="D29:F29"/>
    <mergeCell ref="A30:A37"/>
    <mergeCell ref="B30:C37"/>
    <mergeCell ref="D30:F30"/>
    <mergeCell ref="D31:F31"/>
    <mergeCell ref="D32:F32"/>
    <mergeCell ref="D33:F33"/>
    <mergeCell ref="D34:F34"/>
    <mergeCell ref="D35:F35"/>
    <mergeCell ref="D36:F36"/>
    <mergeCell ref="D37:F37"/>
    <mergeCell ref="A38:L38"/>
    <mergeCell ref="B39:E39"/>
    <mergeCell ref="B40:F40"/>
    <mergeCell ref="B41:E41"/>
    <mergeCell ref="B42:F42"/>
    <mergeCell ref="L48:L52"/>
    <mergeCell ref="E48:F48"/>
    <mergeCell ref="E49:E52"/>
    <mergeCell ref="B43:F43"/>
    <mergeCell ref="B45:F45"/>
    <mergeCell ref="B47:F47"/>
    <mergeCell ref="B48:D52"/>
    <mergeCell ref="A48:A52"/>
    <mergeCell ref="B44:F44"/>
    <mergeCell ref="B46:F46"/>
    <mergeCell ref="K48:K53"/>
    <mergeCell ref="A117:A118"/>
    <mergeCell ref="B117:D118"/>
    <mergeCell ref="E117:F117"/>
    <mergeCell ref="E118:F118"/>
    <mergeCell ref="A109:L109"/>
    <mergeCell ref="B110:F110"/>
    <mergeCell ref="B111:F111"/>
    <mergeCell ref="B112:F112"/>
    <mergeCell ref="B235:F235"/>
    <mergeCell ref="B234:H234"/>
    <mergeCell ref="E142:F142"/>
    <mergeCell ref="E143:F143"/>
    <mergeCell ref="E145:F145"/>
    <mergeCell ref="B146:F146"/>
    <mergeCell ref="E144:F144"/>
    <mergeCell ref="A159:A162"/>
    <mergeCell ref="B159:D162"/>
    <mergeCell ref="E159:F159"/>
    <mergeCell ref="E160:F160"/>
    <mergeCell ref="E161:F161"/>
    <mergeCell ref="E152:F152"/>
    <mergeCell ref="E154:F154"/>
    <mergeCell ref="A155:A158"/>
    <mergeCell ref="B155:D158"/>
    <mergeCell ref="A151:A154"/>
    <mergeCell ref="B151:D154"/>
    <mergeCell ref="E151:F151"/>
    <mergeCell ref="E212:F212"/>
    <mergeCell ref="B181:F181"/>
    <mergeCell ref="B199:F199"/>
    <mergeCell ref="B183:F183"/>
    <mergeCell ref="A184:L184"/>
    <mergeCell ref="E165:F165"/>
    <mergeCell ref="A169:A171"/>
    <mergeCell ref="B169:D171"/>
    <mergeCell ref="E169:F169"/>
    <mergeCell ref="A163:A165"/>
    <mergeCell ref="B163:D165"/>
    <mergeCell ref="E163:F163"/>
    <mergeCell ref="B177:F177"/>
    <mergeCell ref="B179:F179"/>
    <mergeCell ref="A177:A178"/>
    <mergeCell ref="A179:A182"/>
    <mergeCell ref="B178:F178"/>
    <mergeCell ref="B182:F182"/>
    <mergeCell ref="B203:D206"/>
    <mergeCell ref="E203:F203"/>
    <mergeCell ref="L203:L206"/>
    <mergeCell ref="E204:F204"/>
    <mergeCell ref="B233:F233"/>
    <mergeCell ref="L224:L225"/>
    <mergeCell ref="E225:F225"/>
    <mergeCell ref="A226:A227"/>
    <mergeCell ref="B226:D227"/>
    <mergeCell ref="E226:F226"/>
    <mergeCell ref="L226:L227"/>
    <mergeCell ref="E227:F227"/>
    <mergeCell ref="B229:H229"/>
    <mergeCell ref="B230:F230"/>
    <mergeCell ref="E224:F224"/>
    <mergeCell ref="E211:F211"/>
    <mergeCell ref="E213:F213"/>
    <mergeCell ref="E214:F214"/>
    <mergeCell ref="E218:F218"/>
    <mergeCell ref="E219:F219"/>
    <mergeCell ref="E220:F220"/>
    <mergeCell ref="E221:F221"/>
    <mergeCell ref="E223:F223"/>
    <mergeCell ref="A210:A216"/>
    <mergeCell ref="B210:D216"/>
    <mergeCell ref="E174:F174"/>
    <mergeCell ref="A166:A168"/>
    <mergeCell ref="A142:A145"/>
    <mergeCell ref="A251:A254"/>
    <mergeCell ref="B251:D254"/>
    <mergeCell ref="E251:E252"/>
    <mergeCell ref="E254:F254"/>
    <mergeCell ref="A245:A250"/>
    <mergeCell ref="B245:D250"/>
    <mergeCell ref="E245:F245"/>
    <mergeCell ref="E246:F246"/>
    <mergeCell ref="E247:F247"/>
    <mergeCell ref="E248:F248"/>
    <mergeCell ref="E249:F249"/>
    <mergeCell ref="E250:F250"/>
    <mergeCell ref="E253:F253"/>
    <mergeCell ref="A239:L239"/>
    <mergeCell ref="B240:F240"/>
    <mergeCell ref="A241:A244"/>
    <mergeCell ref="B241:D244"/>
    <mergeCell ref="E241:F241"/>
    <mergeCell ref="E242:F242"/>
    <mergeCell ref="E243:F243"/>
    <mergeCell ref="E244:F244"/>
    <mergeCell ref="E158:F158"/>
    <mergeCell ref="B149:F149"/>
    <mergeCell ref="B150:F150"/>
    <mergeCell ref="B236:F236"/>
    <mergeCell ref="B237:F237"/>
    <mergeCell ref="B238:F238"/>
    <mergeCell ref="A83:L83"/>
    <mergeCell ref="A172:A175"/>
    <mergeCell ref="E215:F215"/>
    <mergeCell ref="E216:F216"/>
    <mergeCell ref="E205:F205"/>
    <mergeCell ref="E206:F206"/>
    <mergeCell ref="B207:F207"/>
    <mergeCell ref="B208:F208"/>
    <mergeCell ref="B209:F209"/>
    <mergeCell ref="E210:F210"/>
    <mergeCell ref="B231:F231"/>
    <mergeCell ref="A228:L228"/>
    <mergeCell ref="B232:F232"/>
    <mergeCell ref="B191:F191"/>
    <mergeCell ref="A202:L202"/>
    <mergeCell ref="A224:A225"/>
    <mergeCell ref="B224:D225"/>
    <mergeCell ref="E172:F172"/>
    <mergeCell ref="K61:K64"/>
    <mergeCell ref="K54:K56"/>
    <mergeCell ref="K41:K42"/>
    <mergeCell ref="G139:G140"/>
    <mergeCell ref="G163:G164"/>
    <mergeCell ref="G169:G170"/>
    <mergeCell ref="A203:A206"/>
    <mergeCell ref="A207:A209"/>
    <mergeCell ref="B192:F192"/>
    <mergeCell ref="B193:F193"/>
    <mergeCell ref="A198:L198"/>
    <mergeCell ref="B186:F186"/>
    <mergeCell ref="B187:F187"/>
    <mergeCell ref="B188:F188"/>
    <mergeCell ref="B189:F189"/>
    <mergeCell ref="B190:F190"/>
    <mergeCell ref="B200:F200"/>
    <mergeCell ref="B201:F201"/>
    <mergeCell ref="B194:F194"/>
    <mergeCell ref="B197:F197"/>
    <mergeCell ref="B195:F195"/>
    <mergeCell ref="B196:F196"/>
    <mergeCell ref="E155:F155"/>
    <mergeCell ref="E156:F156"/>
  </mergeCells>
  <conditionalFormatting sqref="J6:J10">
    <cfRule type="colorScale" priority="12">
      <colorScale>
        <cfvo type="num" val="&quot;&lt;0&quot;"/>
        <cfvo type="num" val="0"/>
        <cfvo type="num" val="&quot;&lt;0&quot;"/>
        <color rgb="FFF8696B"/>
        <color rgb="FF92D050"/>
        <color rgb="FF63BE7B"/>
      </colorScale>
    </cfRule>
    <cfRule type="cellIs" dxfId="9" priority="14" stopIfTrue="1" operator="lessThan">
      <formula>0</formula>
    </cfRule>
  </conditionalFormatting>
  <conditionalFormatting sqref="J240:J254 J137 J128:J129 J131:J135 J124:J126 J100:J102 J84:J91 J104:J108 J80:J82 J6:J10 J115:J122 J203:J208 J93:J98 J185:J193 J210:J227 J139:J143 J145:J183 J199:J200">
    <cfRule type="cellIs" dxfId="8" priority="13" stopIfTrue="1" operator="lessThan">
      <formula>0</formula>
    </cfRule>
  </conditionalFormatting>
  <conditionalFormatting sqref="K7">
    <cfRule type="aboveAverage" dxfId="7" priority="11" stopIfTrue="1"/>
  </conditionalFormatting>
  <conditionalFormatting sqref="K7:K10">
    <cfRule type="colorScale" priority="10">
      <colorScale>
        <cfvo type="num" val="&quot;if g7&gt;f7*2&quot;"/>
        <cfvo type="num" val="0"/>
        <cfvo type="num" val="&quot;if g7&lt;0&quot;"/>
        <color rgb="FFF8696B"/>
        <color rgb="FF92D050"/>
        <color rgb="FFFF0000"/>
      </colorScale>
    </cfRule>
  </conditionalFormatting>
  <conditionalFormatting sqref="J230:J238">
    <cfRule type="cellIs" dxfId="6" priority="7" stopIfTrue="1" operator="lessThan">
      <formula>0</formula>
    </cfRule>
  </conditionalFormatting>
  <conditionalFormatting sqref="J144">
    <cfRule type="cellIs" dxfId="5" priority="6" stopIfTrue="1" operator="lessThan">
      <formula>0</formula>
    </cfRule>
  </conditionalFormatting>
  <conditionalFormatting sqref="J201">
    <cfRule type="cellIs" dxfId="4" priority="5" stopIfTrue="1" operator="lessThan">
      <formula>0</formula>
    </cfRule>
  </conditionalFormatting>
  <conditionalFormatting sqref="J197">
    <cfRule type="cellIs" dxfId="3" priority="4" stopIfTrue="1" operator="lessThan">
      <formula>0</formula>
    </cfRule>
  </conditionalFormatting>
  <conditionalFormatting sqref="J194">
    <cfRule type="cellIs" dxfId="2" priority="3" stopIfTrue="1" operator="lessThan">
      <formula>0</formula>
    </cfRule>
  </conditionalFormatting>
  <conditionalFormatting sqref="J196">
    <cfRule type="cellIs" dxfId="1" priority="2" stopIfTrue="1" operator="lessThan">
      <formula>0</formula>
    </cfRule>
  </conditionalFormatting>
  <conditionalFormatting sqref="J195">
    <cfRule type="cellIs" dxfId="0" priority="1" stopIfTrue="1" operator="lessThan">
      <formula>0</formula>
    </cfRule>
  </conditionalFormatting>
  <printOptions horizontalCentered="1"/>
  <pageMargins left="0.32" right="0.17" top="0.27" bottom="0.22" header="0.18" footer="0.16"/>
  <pageSetup paperSize="9" scale="47" fitToHeight="0" orientation="landscape" r:id="rId1"/>
  <rowBreaks count="8" manualBreakCount="8">
    <brk id="37" max="11" man="1"/>
    <brk id="60" max="11" man="1"/>
    <brk id="78" max="11" man="1"/>
    <brk id="113" max="11" man="1"/>
    <brk id="150" max="11" man="1"/>
    <brk id="183" max="11" man="1"/>
    <brk id="201" max="11" man="1"/>
    <brk id="227"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workbookViewId="0">
      <selection activeCell="Y6" sqref="Y6"/>
    </sheetView>
  </sheetViews>
  <sheetFormatPr defaultRowHeight="15" x14ac:dyDescent="0.25"/>
  <cols>
    <col min="1" max="3" width="9.140625" style="175"/>
    <col min="4" max="4" width="16.28515625" style="175" customWidth="1"/>
    <col min="5" max="5" width="17.42578125" style="175" customWidth="1"/>
    <col min="6" max="6" width="42.85546875" style="175" customWidth="1"/>
    <col min="7" max="9" width="12.85546875" style="175" customWidth="1"/>
    <col min="10" max="10" width="11.7109375" style="175" customWidth="1"/>
    <col min="11" max="11" width="39.28515625" style="175" customWidth="1"/>
    <col min="12" max="16384" width="9.140625" style="175"/>
  </cols>
  <sheetData>
    <row r="1" spans="1:11" ht="120" x14ac:dyDescent="0.25">
      <c r="A1" s="174" t="s">
        <v>1</v>
      </c>
      <c r="B1" s="420" t="s">
        <v>2</v>
      </c>
      <c r="C1" s="420"/>
      <c r="D1" s="420"/>
      <c r="E1" s="420"/>
      <c r="F1" s="420"/>
      <c r="G1" s="174" t="s">
        <v>511</v>
      </c>
      <c r="H1" s="174" t="s">
        <v>533</v>
      </c>
      <c r="I1" s="174" t="s">
        <v>587</v>
      </c>
      <c r="J1" s="174" t="s">
        <v>3</v>
      </c>
      <c r="K1" s="174" t="s">
        <v>590</v>
      </c>
    </row>
    <row r="2" spans="1:11" s="176" customFormat="1" x14ac:dyDescent="0.25">
      <c r="A2" s="421" t="s">
        <v>17</v>
      </c>
      <c r="B2" s="421"/>
      <c r="C2" s="421"/>
      <c r="D2" s="421"/>
      <c r="E2" s="421"/>
      <c r="F2" s="421"/>
      <c r="G2" s="421"/>
      <c r="H2" s="421"/>
      <c r="I2" s="421"/>
      <c r="J2" s="421"/>
      <c r="K2" s="421"/>
    </row>
    <row r="3" spans="1:11" s="176" customFormat="1" x14ac:dyDescent="0.25">
      <c r="A3" s="177">
        <v>17</v>
      </c>
      <c r="B3" s="422" t="s">
        <v>435</v>
      </c>
      <c r="C3" s="422"/>
      <c r="D3" s="422"/>
      <c r="E3" s="422"/>
      <c r="F3" s="178" t="s">
        <v>512</v>
      </c>
      <c r="G3" s="179">
        <v>0</v>
      </c>
      <c r="H3" s="179">
        <v>0</v>
      </c>
      <c r="I3" s="179">
        <v>0</v>
      </c>
      <c r="J3" s="179">
        <v>0</v>
      </c>
      <c r="K3" s="180"/>
    </row>
    <row r="4" spans="1:11" s="176" customFormat="1" ht="30" x14ac:dyDescent="0.25">
      <c r="A4" s="177">
        <v>18</v>
      </c>
      <c r="B4" s="422" t="s">
        <v>513</v>
      </c>
      <c r="C4" s="422"/>
      <c r="D4" s="422"/>
      <c r="E4" s="422"/>
      <c r="F4" s="422"/>
      <c r="G4" s="179">
        <v>0</v>
      </c>
      <c r="H4" s="179">
        <v>1004</v>
      </c>
      <c r="I4" s="179">
        <v>998</v>
      </c>
      <c r="J4" s="181">
        <f>I4-H4</f>
        <v>-6</v>
      </c>
      <c r="K4" s="180" t="s">
        <v>578</v>
      </c>
    </row>
    <row r="5" spans="1:11" s="176" customFormat="1" ht="17.25" customHeight="1" x14ac:dyDescent="0.25">
      <c r="A5" s="177">
        <v>19</v>
      </c>
      <c r="B5" s="423" t="s">
        <v>132</v>
      </c>
      <c r="C5" s="423"/>
      <c r="D5" s="423"/>
      <c r="E5" s="423"/>
      <c r="F5" s="182" t="s">
        <v>512</v>
      </c>
      <c r="G5" s="183">
        <v>6</v>
      </c>
      <c r="H5" s="183">
        <v>0</v>
      </c>
      <c r="I5" s="183">
        <v>6</v>
      </c>
      <c r="J5" s="183">
        <v>6</v>
      </c>
      <c r="K5" s="424" t="s">
        <v>578</v>
      </c>
    </row>
    <row r="6" spans="1:11" s="176" customFormat="1" ht="30" customHeight="1" x14ac:dyDescent="0.25">
      <c r="A6" s="177">
        <v>20</v>
      </c>
      <c r="B6" s="426" t="s">
        <v>514</v>
      </c>
      <c r="C6" s="426"/>
      <c r="D6" s="426"/>
      <c r="E6" s="426"/>
      <c r="F6" s="426"/>
      <c r="G6" s="183">
        <v>0</v>
      </c>
      <c r="H6" s="183">
        <v>87</v>
      </c>
      <c r="I6" s="183">
        <v>93</v>
      </c>
      <c r="J6" s="183">
        <v>6</v>
      </c>
      <c r="K6" s="425"/>
    </row>
    <row r="7" spans="1:11" s="176" customFormat="1" ht="30" x14ac:dyDescent="0.25">
      <c r="A7" s="177">
        <v>21.1</v>
      </c>
      <c r="B7" s="412" t="s">
        <v>302</v>
      </c>
      <c r="C7" s="412"/>
      <c r="D7" s="412"/>
      <c r="E7" s="412"/>
      <c r="F7" s="412"/>
      <c r="G7" s="179">
        <v>1004</v>
      </c>
      <c r="H7" s="179">
        <v>1004</v>
      </c>
      <c r="I7" s="180">
        <v>998</v>
      </c>
      <c r="J7" s="181">
        <f>I7-H7</f>
        <v>-6</v>
      </c>
      <c r="K7" s="180" t="s">
        <v>578</v>
      </c>
    </row>
    <row r="8" spans="1:11" s="176" customFormat="1" x14ac:dyDescent="0.25">
      <c r="A8" s="184">
        <v>21.2</v>
      </c>
      <c r="B8" s="427" t="s">
        <v>527</v>
      </c>
      <c r="C8" s="427"/>
      <c r="D8" s="427"/>
      <c r="E8" s="427"/>
      <c r="F8" s="427"/>
      <c r="G8" s="179">
        <v>100</v>
      </c>
      <c r="H8" s="179">
        <v>100</v>
      </c>
      <c r="I8" s="180">
        <v>100</v>
      </c>
      <c r="J8" s="179">
        <v>0</v>
      </c>
      <c r="K8" s="180"/>
    </row>
    <row r="9" spans="1:11" s="176" customFormat="1" ht="30" x14ac:dyDescent="0.25">
      <c r="A9" s="177">
        <v>22.1</v>
      </c>
      <c r="B9" s="426" t="s">
        <v>303</v>
      </c>
      <c r="C9" s="426"/>
      <c r="D9" s="426"/>
      <c r="E9" s="426"/>
      <c r="F9" s="426"/>
      <c r="G9" s="183">
        <v>93</v>
      </c>
      <c r="H9" s="183">
        <v>87</v>
      </c>
      <c r="I9" s="183">
        <v>93</v>
      </c>
      <c r="J9" s="183">
        <v>6</v>
      </c>
      <c r="K9" s="183" t="s">
        <v>578</v>
      </c>
    </row>
    <row r="10" spans="1:11" s="176" customFormat="1" x14ac:dyDescent="0.25">
      <c r="A10" s="184">
        <v>22.2</v>
      </c>
      <c r="B10" s="427" t="s">
        <v>528</v>
      </c>
      <c r="C10" s="427"/>
      <c r="D10" s="427"/>
      <c r="E10" s="427"/>
      <c r="F10" s="427"/>
      <c r="G10" s="183">
        <v>12</v>
      </c>
      <c r="H10" s="183">
        <v>12</v>
      </c>
      <c r="I10" s="183">
        <v>12</v>
      </c>
      <c r="J10" s="183">
        <v>0</v>
      </c>
      <c r="K10" s="183"/>
    </row>
    <row r="11" spans="1:11" s="176" customFormat="1" x14ac:dyDescent="0.25">
      <c r="A11" s="177">
        <v>23</v>
      </c>
      <c r="B11" s="412" t="s">
        <v>304</v>
      </c>
      <c r="C11" s="412"/>
      <c r="D11" s="412"/>
      <c r="E11" s="412"/>
      <c r="F11" s="412"/>
      <c r="G11" s="179"/>
      <c r="H11" s="179">
        <f>H7+H9</f>
        <v>1091</v>
      </c>
      <c r="I11" s="179">
        <v>1091</v>
      </c>
      <c r="J11" s="179">
        <v>0</v>
      </c>
      <c r="K11" s="180"/>
    </row>
    <row r="12" spans="1:11" s="176" customFormat="1" x14ac:dyDescent="0.25">
      <c r="A12" s="411">
        <v>24.1</v>
      </c>
      <c r="B12" s="412" t="s">
        <v>390</v>
      </c>
      <c r="C12" s="412"/>
      <c r="D12" s="412"/>
      <c r="E12" s="413" t="s">
        <v>329</v>
      </c>
      <c r="F12" s="413"/>
      <c r="G12" s="179">
        <v>0</v>
      </c>
      <c r="H12" s="179">
        <v>1091</v>
      </c>
      <c r="I12" s="180">
        <v>998</v>
      </c>
      <c r="J12" s="181">
        <v>-6</v>
      </c>
      <c r="K12" s="414" t="s">
        <v>578</v>
      </c>
    </row>
    <row r="13" spans="1:11" s="176" customFormat="1" x14ac:dyDescent="0.25">
      <c r="A13" s="411"/>
      <c r="B13" s="412"/>
      <c r="C13" s="412"/>
      <c r="D13" s="412"/>
      <c r="E13" s="412" t="s">
        <v>23</v>
      </c>
      <c r="F13" s="178" t="s">
        <v>24</v>
      </c>
      <c r="G13" s="179">
        <v>0</v>
      </c>
      <c r="H13" s="179">
        <v>1004</v>
      </c>
      <c r="I13" s="180">
        <v>998</v>
      </c>
      <c r="J13" s="181">
        <v>-6</v>
      </c>
      <c r="K13" s="415"/>
    </row>
    <row r="14" spans="1:11" s="176" customFormat="1" x14ac:dyDescent="0.25">
      <c r="A14" s="411"/>
      <c r="B14" s="412"/>
      <c r="C14" s="412"/>
      <c r="D14" s="412"/>
      <c r="E14" s="412"/>
      <c r="F14" s="178" t="s">
        <v>25</v>
      </c>
      <c r="G14" s="179">
        <v>0</v>
      </c>
      <c r="H14" s="179">
        <v>1004</v>
      </c>
      <c r="I14" s="180">
        <v>998</v>
      </c>
      <c r="J14" s="181">
        <v>-6</v>
      </c>
      <c r="K14" s="415"/>
    </row>
    <row r="15" spans="1:11" s="176" customFormat="1" x14ac:dyDescent="0.25">
      <c r="A15" s="411"/>
      <c r="B15" s="412"/>
      <c r="C15" s="412"/>
      <c r="D15" s="412"/>
      <c r="E15" s="412"/>
      <c r="F15" s="178" t="s">
        <v>26</v>
      </c>
      <c r="G15" s="179">
        <v>0</v>
      </c>
      <c r="H15" s="179">
        <v>1004</v>
      </c>
      <c r="I15" s="180">
        <v>998</v>
      </c>
      <c r="J15" s="181">
        <v>-6</v>
      </c>
      <c r="K15" s="415"/>
    </row>
    <row r="16" spans="1:11" s="176" customFormat="1" x14ac:dyDescent="0.25">
      <c r="A16" s="411"/>
      <c r="B16" s="412"/>
      <c r="C16" s="412"/>
      <c r="D16" s="412"/>
      <c r="E16" s="412"/>
      <c r="F16" s="178" t="s">
        <v>27</v>
      </c>
      <c r="G16" s="179">
        <v>0</v>
      </c>
      <c r="H16" s="179">
        <v>1004</v>
      </c>
      <c r="I16" s="180">
        <v>998</v>
      </c>
      <c r="J16" s="181">
        <v>-6</v>
      </c>
      <c r="K16" s="415"/>
    </row>
    <row r="17" spans="1:11" s="176" customFormat="1" x14ac:dyDescent="0.25">
      <c r="A17" s="184">
        <v>24.2</v>
      </c>
      <c r="B17" s="417" t="s">
        <v>529</v>
      </c>
      <c r="C17" s="418"/>
      <c r="D17" s="418"/>
      <c r="E17" s="418"/>
      <c r="F17" s="419"/>
      <c r="G17" s="179">
        <v>1004</v>
      </c>
      <c r="H17" s="179">
        <v>1004</v>
      </c>
      <c r="I17" s="180">
        <v>998</v>
      </c>
      <c r="J17" s="181">
        <v>-6</v>
      </c>
      <c r="K17" s="416"/>
    </row>
    <row r="18" spans="1:11" s="176" customFormat="1" x14ac:dyDescent="0.25">
      <c r="A18" s="177">
        <v>25</v>
      </c>
      <c r="B18" s="426" t="s">
        <v>134</v>
      </c>
      <c r="C18" s="426"/>
      <c r="D18" s="426"/>
      <c r="E18" s="426"/>
      <c r="F18" s="426"/>
      <c r="G18" s="183">
        <v>0</v>
      </c>
      <c r="H18" s="183">
        <v>87</v>
      </c>
      <c r="I18" s="183">
        <v>93</v>
      </c>
      <c r="J18" s="183">
        <f>I18-H18</f>
        <v>6</v>
      </c>
      <c r="K18" s="424" t="s">
        <v>578</v>
      </c>
    </row>
    <row r="19" spans="1:11" s="176" customFormat="1" x14ac:dyDescent="0.25">
      <c r="A19" s="177">
        <v>26.1</v>
      </c>
      <c r="B19" s="426" t="s">
        <v>135</v>
      </c>
      <c r="C19" s="426"/>
      <c r="D19" s="426"/>
      <c r="E19" s="426"/>
      <c r="F19" s="426"/>
      <c r="G19" s="183">
        <v>0</v>
      </c>
      <c r="H19" s="183">
        <v>87</v>
      </c>
      <c r="I19" s="183">
        <v>93</v>
      </c>
      <c r="J19" s="183">
        <f t="shared" ref="J19:J20" si="0">I19-H19</f>
        <v>6</v>
      </c>
      <c r="K19" s="428"/>
    </row>
    <row r="20" spans="1:11" s="176" customFormat="1" x14ac:dyDescent="0.25">
      <c r="A20" s="184">
        <v>26.2</v>
      </c>
      <c r="B20" s="417" t="s">
        <v>530</v>
      </c>
      <c r="C20" s="418"/>
      <c r="D20" s="418"/>
      <c r="E20" s="418"/>
      <c r="F20" s="419"/>
      <c r="G20" s="183">
        <v>87</v>
      </c>
      <c r="H20" s="183">
        <v>87</v>
      </c>
      <c r="I20" s="183">
        <v>93</v>
      </c>
      <c r="J20" s="183">
        <f t="shared" si="0"/>
        <v>6</v>
      </c>
      <c r="K20" s="425"/>
    </row>
    <row r="21" spans="1:11" s="176" customFormat="1" ht="20.25" customHeight="1" x14ac:dyDescent="0.25">
      <c r="A21" s="177">
        <v>27</v>
      </c>
      <c r="B21" s="412" t="s">
        <v>515</v>
      </c>
      <c r="C21" s="412"/>
      <c r="D21" s="412"/>
      <c r="E21" s="412"/>
      <c r="F21" s="412"/>
      <c r="G21" s="179">
        <v>0</v>
      </c>
      <c r="H21" s="179">
        <v>1004</v>
      </c>
      <c r="I21" s="180">
        <v>998</v>
      </c>
      <c r="J21" s="181">
        <v>-6</v>
      </c>
      <c r="K21" s="414" t="s">
        <v>578</v>
      </c>
    </row>
    <row r="22" spans="1:11" s="176" customFormat="1" ht="32.25" customHeight="1" x14ac:dyDescent="0.25">
      <c r="A22" s="177">
        <v>28</v>
      </c>
      <c r="B22" s="412" t="s">
        <v>516</v>
      </c>
      <c r="C22" s="412"/>
      <c r="D22" s="412"/>
      <c r="E22" s="412"/>
      <c r="F22" s="412"/>
      <c r="G22" s="179">
        <v>0</v>
      </c>
      <c r="H22" s="179">
        <v>1004</v>
      </c>
      <c r="I22" s="180">
        <v>998</v>
      </c>
      <c r="J22" s="181">
        <v>-6</v>
      </c>
      <c r="K22" s="415"/>
    </row>
    <row r="23" spans="1:11" s="176" customFormat="1" ht="22.5" customHeight="1" x14ac:dyDescent="0.25">
      <c r="A23" s="177">
        <v>29</v>
      </c>
      <c r="B23" s="422" t="s">
        <v>517</v>
      </c>
      <c r="C23" s="422"/>
      <c r="D23" s="422"/>
      <c r="E23" s="422"/>
      <c r="F23" s="422"/>
      <c r="G23" s="179">
        <v>0</v>
      </c>
      <c r="H23" s="179">
        <v>1004</v>
      </c>
      <c r="I23" s="180">
        <v>998</v>
      </c>
      <c r="J23" s="181">
        <v>-6</v>
      </c>
      <c r="K23" s="415"/>
    </row>
    <row r="24" spans="1:11" s="176" customFormat="1" ht="35.25" customHeight="1" x14ac:dyDescent="0.25">
      <c r="A24" s="177">
        <v>30</v>
      </c>
      <c r="B24" s="422" t="s">
        <v>518</v>
      </c>
      <c r="C24" s="422"/>
      <c r="D24" s="422"/>
      <c r="E24" s="422"/>
      <c r="F24" s="422"/>
      <c r="G24" s="179">
        <v>0</v>
      </c>
      <c r="H24" s="179">
        <v>1004</v>
      </c>
      <c r="I24" s="180">
        <v>998</v>
      </c>
      <c r="J24" s="181">
        <v>-6</v>
      </c>
      <c r="K24" s="416"/>
    </row>
    <row r="25" spans="1:11" s="176" customFormat="1" x14ac:dyDescent="0.25">
      <c r="A25" s="177">
        <v>31</v>
      </c>
      <c r="B25" s="426" t="s">
        <v>137</v>
      </c>
      <c r="C25" s="426"/>
      <c r="D25" s="426"/>
      <c r="E25" s="426"/>
      <c r="F25" s="426"/>
      <c r="G25" s="183">
        <v>0</v>
      </c>
      <c r="H25" s="183">
        <v>87</v>
      </c>
      <c r="I25" s="183">
        <v>93</v>
      </c>
      <c r="J25" s="183">
        <f>I25-H25</f>
        <v>6</v>
      </c>
      <c r="K25" s="424" t="s">
        <v>578</v>
      </c>
    </row>
    <row r="26" spans="1:11" s="176" customFormat="1" ht="34.5" customHeight="1" x14ac:dyDescent="0.25">
      <c r="A26" s="177">
        <v>32</v>
      </c>
      <c r="B26" s="426" t="s">
        <v>519</v>
      </c>
      <c r="C26" s="426"/>
      <c r="D26" s="426"/>
      <c r="E26" s="426"/>
      <c r="F26" s="426"/>
      <c r="G26" s="183">
        <v>0</v>
      </c>
      <c r="H26" s="183">
        <v>87</v>
      </c>
      <c r="I26" s="183">
        <v>93</v>
      </c>
      <c r="J26" s="183">
        <f t="shared" ref="J26:J28" si="1">I26-H26</f>
        <v>6</v>
      </c>
      <c r="K26" s="428"/>
    </row>
    <row r="27" spans="1:11" s="176" customFormat="1" x14ac:dyDescent="0.25">
      <c r="A27" s="177">
        <v>33</v>
      </c>
      <c r="B27" s="426" t="s">
        <v>191</v>
      </c>
      <c r="C27" s="426"/>
      <c r="D27" s="426"/>
      <c r="E27" s="426"/>
      <c r="F27" s="426"/>
      <c r="G27" s="183">
        <v>0</v>
      </c>
      <c r="H27" s="183">
        <v>87</v>
      </c>
      <c r="I27" s="183">
        <v>93</v>
      </c>
      <c r="J27" s="183">
        <f t="shared" si="1"/>
        <v>6</v>
      </c>
      <c r="K27" s="428"/>
    </row>
    <row r="28" spans="1:11" s="176" customFormat="1" ht="31.5" customHeight="1" x14ac:dyDescent="0.25">
      <c r="A28" s="177">
        <v>34</v>
      </c>
      <c r="B28" s="426" t="s">
        <v>520</v>
      </c>
      <c r="C28" s="426"/>
      <c r="D28" s="426"/>
      <c r="E28" s="426"/>
      <c r="F28" s="426"/>
      <c r="G28" s="183">
        <v>0</v>
      </c>
      <c r="H28" s="183">
        <v>87</v>
      </c>
      <c r="I28" s="183">
        <v>93</v>
      </c>
      <c r="J28" s="183">
        <f t="shared" si="1"/>
        <v>6</v>
      </c>
      <c r="K28" s="425"/>
    </row>
    <row r="29" spans="1:11" s="176" customFormat="1" ht="49.5" customHeight="1" x14ac:dyDescent="0.25">
      <c r="A29" s="177">
        <v>35</v>
      </c>
      <c r="B29" s="422" t="s">
        <v>28</v>
      </c>
      <c r="C29" s="422"/>
      <c r="D29" s="422"/>
      <c r="E29" s="422"/>
      <c r="F29" s="178" t="s">
        <v>512</v>
      </c>
      <c r="G29" s="180">
        <v>10464</v>
      </c>
      <c r="H29" s="180">
        <v>4489</v>
      </c>
      <c r="I29" s="180">
        <f>H29+J29</f>
        <v>6944</v>
      </c>
      <c r="J29" s="179">
        <v>2455</v>
      </c>
      <c r="K29" s="180" t="s">
        <v>569</v>
      </c>
    </row>
    <row r="30" spans="1:11" s="176" customFormat="1" ht="46.5" customHeight="1" x14ac:dyDescent="0.25">
      <c r="A30" s="177">
        <v>36</v>
      </c>
      <c r="B30" s="423" t="s">
        <v>138</v>
      </c>
      <c r="C30" s="423"/>
      <c r="D30" s="423"/>
      <c r="E30" s="423"/>
      <c r="F30" s="182" t="s">
        <v>512</v>
      </c>
      <c r="G30" s="183">
        <v>4464</v>
      </c>
      <c r="H30" s="183">
        <v>1992</v>
      </c>
      <c r="I30" s="183">
        <f>H30+J30</f>
        <v>2988</v>
      </c>
      <c r="J30" s="183">
        <v>996</v>
      </c>
      <c r="K30" s="183" t="s">
        <v>548</v>
      </c>
    </row>
    <row r="31" spans="1:11" s="176" customFormat="1" ht="30" x14ac:dyDescent="0.25">
      <c r="A31" s="177">
        <v>37</v>
      </c>
      <c r="B31" s="423" t="s">
        <v>522</v>
      </c>
      <c r="C31" s="423"/>
      <c r="D31" s="423"/>
      <c r="E31" s="423"/>
      <c r="F31" s="423"/>
      <c r="G31" s="183">
        <v>0</v>
      </c>
      <c r="H31" s="183">
        <v>13072</v>
      </c>
      <c r="I31" s="183">
        <v>14068</v>
      </c>
      <c r="J31" s="183">
        <v>996</v>
      </c>
      <c r="K31" s="183" t="s">
        <v>548</v>
      </c>
    </row>
    <row r="32" spans="1:11" s="176" customFormat="1" ht="30" x14ac:dyDescent="0.25">
      <c r="A32" s="177">
        <v>38</v>
      </c>
      <c r="B32" s="423" t="s">
        <v>367</v>
      </c>
      <c r="C32" s="423"/>
      <c r="D32" s="423"/>
      <c r="E32" s="423"/>
      <c r="F32" s="182" t="s">
        <v>512</v>
      </c>
      <c r="G32" s="183">
        <v>75</v>
      </c>
      <c r="H32" s="183">
        <v>50</v>
      </c>
      <c r="I32" s="183">
        <f>H32+J32</f>
        <v>68</v>
      </c>
      <c r="J32" s="183">
        <v>18</v>
      </c>
      <c r="K32" s="183" t="s">
        <v>562</v>
      </c>
    </row>
    <row r="33" spans="1:11" s="176" customFormat="1" ht="30" x14ac:dyDescent="0.25">
      <c r="A33" s="177">
        <v>39</v>
      </c>
      <c r="B33" s="423" t="s">
        <v>523</v>
      </c>
      <c r="C33" s="423"/>
      <c r="D33" s="423"/>
      <c r="E33" s="423"/>
      <c r="F33" s="423"/>
      <c r="G33" s="183">
        <v>0</v>
      </c>
      <c r="H33" s="183">
        <v>524</v>
      </c>
      <c r="I33" s="183">
        <v>542</v>
      </c>
      <c r="J33" s="183">
        <v>18</v>
      </c>
      <c r="K33" s="183" t="s">
        <v>568</v>
      </c>
    </row>
    <row r="34" spans="1:11" s="176" customFormat="1" x14ac:dyDescent="0.25">
      <c r="A34" s="177">
        <v>40</v>
      </c>
      <c r="B34" s="412" t="s">
        <v>29</v>
      </c>
      <c r="C34" s="412"/>
      <c r="D34" s="412"/>
      <c r="E34" s="412"/>
      <c r="F34" s="412"/>
      <c r="G34" s="179">
        <v>872</v>
      </c>
      <c r="H34" s="179">
        <v>872</v>
      </c>
      <c r="I34" s="180">
        <v>872</v>
      </c>
      <c r="J34" s="179">
        <v>0</v>
      </c>
      <c r="K34" s="180"/>
    </row>
    <row r="35" spans="1:11" s="176" customFormat="1" x14ac:dyDescent="0.25">
      <c r="A35" s="177">
        <v>41</v>
      </c>
      <c r="B35" s="426" t="s">
        <v>139</v>
      </c>
      <c r="C35" s="426"/>
      <c r="D35" s="426"/>
      <c r="E35" s="426"/>
      <c r="F35" s="426"/>
      <c r="G35" s="183">
        <v>93</v>
      </c>
      <c r="H35" s="183">
        <v>87</v>
      </c>
      <c r="I35" s="183">
        <v>93</v>
      </c>
      <c r="J35" s="183">
        <f>I35-H35</f>
        <v>6</v>
      </c>
      <c r="K35" s="183" t="s">
        <v>561</v>
      </c>
    </row>
    <row r="36" spans="1:11" s="176" customFormat="1" ht="30" x14ac:dyDescent="0.25">
      <c r="A36" s="185">
        <v>42</v>
      </c>
      <c r="B36" s="412" t="s">
        <v>282</v>
      </c>
      <c r="C36" s="412"/>
      <c r="D36" s="412"/>
      <c r="E36" s="412"/>
      <c r="F36" s="412"/>
      <c r="G36" s="179">
        <v>872</v>
      </c>
      <c r="H36" s="179">
        <v>872</v>
      </c>
      <c r="I36" s="180">
        <v>872</v>
      </c>
      <c r="J36" s="179">
        <v>0</v>
      </c>
      <c r="K36" s="180" t="s">
        <v>549</v>
      </c>
    </row>
    <row r="37" spans="1:11" s="176" customFormat="1" x14ac:dyDescent="0.25">
      <c r="A37" s="185">
        <v>43</v>
      </c>
      <c r="B37" s="426" t="s">
        <v>368</v>
      </c>
      <c r="C37" s="426"/>
      <c r="D37" s="426"/>
      <c r="E37" s="426"/>
      <c r="F37" s="426"/>
      <c r="G37" s="183">
        <v>93</v>
      </c>
      <c r="H37" s="183">
        <v>0</v>
      </c>
      <c r="I37" s="183">
        <v>0</v>
      </c>
      <c r="J37" s="183">
        <v>0</v>
      </c>
      <c r="K37" s="183"/>
    </row>
    <row r="38" spans="1:11" s="176" customFormat="1" ht="30" x14ac:dyDescent="0.25">
      <c r="A38" s="185">
        <v>44</v>
      </c>
      <c r="B38" s="412" t="s">
        <v>253</v>
      </c>
      <c r="C38" s="412"/>
      <c r="D38" s="412"/>
      <c r="E38" s="412"/>
      <c r="F38" s="412"/>
      <c r="G38" s="179">
        <v>872</v>
      </c>
      <c r="H38" s="179">
        <v>872</v>
      </c>
      <c r="I38" s="180">
        <v>872</v>
      </c>
      <c r="J38" s="179">
        <v>0</v>
      </c>
      <c r="K38" s="180" t="s">
        <v>550</v>
      </c>
    </row>
    <row r="39" spans="1:11" s="176" customFormat="1" x14ac:dyDescent="0.25">
      <c r="A39" s="185">
        <v>45</v>
      </c>
      <c r="B39" s="426" t="s">
        <v>369</v>
      </c>
      <c r="C39" s="426"/>
      <c r="D39" s="426"/>
      <c r="E39" s="426"/>
      <c r="F39" s="426"/>
      <c r="G39" s="183">
        <v>93</v>
      </c>
      <c r="H39" s="183">
        <v>0</v>
      </c>
      <c r="I39" s="183">
        <v>0</v>
      </c>
      <c r="J39" s="183">
        <v>0</v>
      </c>
      <c r="K39" s="183"/>
    </row>
    <row r="40" spans="1:11" s="176" customFormat="1" x14ac:dyDescent="0.25">
      <c r="A40" s="411">
        <v>46</v>
      </c>
      <c r="B40" s="429" t="s">
        <v>141</v>
      </c>
      <c r="C40" s="430"/>
      <c r="D40" s="430"/>
      <c r="E40" s="431"/>
      <c r="F40" s="178" t="s">
        <v>30</v>
      </c>
      <c r="G40" s="179">
        <v>379</v>
      </c>
      <c r="H40" s="179">
        <v>379</v>
      </c>
      <c r="I40" s="180">
        <v>379</v>
      </c>
      <c r="J40" s="179">
        <v>0</v>
      </c>
      <c r="K40" s="180"/>
    </row>
    <row r="41" spans="1:11" s="176" customFormat="1" x14ac:dyDescent="0.25">
      <c r="A41" s="411"/>
      <c r="B41" s="432"/>
      <c r="C41" s="433"/>
      <c r="D41" s="433"/>
      <c r="E41" s="434"/>
      <c r="F41" s="178" t="s">
        <v>31</v>
      </c>
      <c r="G41" s="179">
        <v>872</v>
      </c>
      <c r="H41" s="179">
        <v>872</v>
      </c>
      <c r="I41" s="180">
        <v>872</v>
      </c>
      <c r="J41" s="179">
        <v>0</v>
      </c>
      <c r="K41" s="180"/>
    </row>
    <row r="42" spans="1:11" s="176" customFormat="1" ht="30" x14ac:dyDescent="0.25">
      <c r="A42" s="177">
        <v>47</v>
      </c>
      <c r="B42" s="423" t="s">
        <v>202</v>
      </c>
      <c r="C42" s="423"/>
      <c r="D42" s="423"/>
      <c r="E42" s="423"/>
      <c r="F42" s="423"/>
      <c r="G42" s="183">
        <v>1116</v>
      </c>
      <c r="H42" s="183">
        <v>2054</v>
      </c>
      <c r="I42" s="183">
        <f>H42+J42</f>
        <v>2333</v>
      </c>
      <c r="J42" s="183">
        <v>279</v>
      </c>
      <c r="K42" s="183" t="s">
        <v>563</v>
      </c>
    </row>
  </sheetData>
  <mergeCells count="46">
    <mergeCell ref="B39:F39"/>
    <mergeCell ref="A40:A41"/>
    <mergeCell ref="B40:E41"/>
    <mergeCell ref="B42:F42"/>
    <mergeCell ref="B34:F34"/>
    <mergeCell ref="B35:F35"/>
    <mergeCell ref="B36:F36"/>
    <mergeCell ref="B37:F37"/>
    <mergeCell ref="B38:F38"/>
    <mergeCell ref="B29:E29"/>
    <mergeCell ref="B30:E30"/>
    <mergeCell ref="B31:F31"/>
    <mergeCell ref="B32:E32"/>
    <mergeCell ref="B33:F33"/>
    <mergeCell ref="B25:F25"/>
    <mergeCell ref="K25:K28"/>
    <mergeCell ref="B26:F26"/>
    <mergeCell ref="B27:F27"/>
    <mergeCell ref="B28:F28"/>
    <mergeCell ref="B18:F18"/>
    <mergeCell ref="K18:K20"/>
    <mergeCell ref="B19:F19"/>
    <mergeCell ref="B20:F20"/>
    <mergeCell ref="B21:F21"/>
    <mergeCell ref="K21:K24"/>
    <mergeCell ref="B22:F22"/>
    <mergeCell ref="B23:F23"/>
    <mergeCell ref="B24:F24"/>
    <mergeCell ref="B7:F7"/>
    <mergeCell ref="B8:F8"/>
    <mergeCell ref="B9:F9"/>
    <mergeCell ref="B10:F10"/>
    <mergeCell ref="B11:F11"/>
    <mergeCell ref="B1:F1"/>
    <mergeCell ref="A2:K2"/>
    <mergeCell ref="B3:E3"/>
    <mergeCell ref="B4:F4"/>
    <mergeCell ref="B5:E5"/>
    <mergeCell ref="K5:K6"/>
    <mergeCell ref="B6:F6"/>
    <mergeCell ref="A12:A16"/>
    <mergeCell ref="B12:D16"/>
    <mergeCell ref="E12:F12"/>
    <mergeCell ref="K12:K17"/>
    <mergeCell ref="E13:E16"/>
    <mergeCell ref="B17:F17"/>
  </mergeCells>
  <pageMargins left="0.7" right="0.7" top="0.75" bottom="0.75" header="0.3" footer="0.3"/>
  <pageSetup paperSize="9" scale="6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30.06.2021</vt:lpstr>
      <vt:lpstr>30.12.2024</vt:lpstr>
      <vt:lpstr>Sheet1</vt:lpstr>
      <vt:lpstr>'30.06.2021'!Print_Area</vt:lpstr>
      <vt:lpstr>'30.12.2024'!Print_Area</vt:lpstr>
      <vt:lpstr>'30.06.2021'!Print_Titles</vt:lpstr>
      <vt:lpstr>'30.12.2024'!Print_Titles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levovo</dc:creator>
  <cp:lastModifiedBy>SAMUA</cp:lastModifiedBy>
  <cp:lastPrinted>2025-02-19T08:00:07Z</cp:lastPrinted>
  <dcterms:created xsi:type="dcterms:W3CDTF">2006-09-16T00:00:00Z</dcterms:created>
  <dcterms:modified xsi:type="dcterms:W3CDTF">2025-03-24T06:00:59Z</dcterms:modified>
</cp:coreProperties>
</file>